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6 4'lü Tablo\ocak\Web Yüklenen\"/>
    </mc:Choice>
  </mc:AlternateContent>
  <xr:revisionPtr revIDLastSave="0" documentId="13_ncr:1_{9D9B9321-8B7B-429A-B39A-DD9876E113EF}" xr6:coauthVersionLast="47" xr6:coauthVersionMax="47" xr10:uidLastSave="{00000000-0000-0000-0000-000000000000}"/>
  <bookViews>
    <workbookView xWindow="210" yWindow="465" windowWidth="17295" windowHeight="14745"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6" i="5" l="1"/>
  <c r="J54" i="5"/>
  <c r="J55" i="5"/>
  <c r="J57" i="5"/>
  <c r="E63" i="5" l="1"/>
  <c r="E62" i="5" s="1"/>
  <c r="F63" i="5"/>
  <c r="F62" i="5" s="1"/>
  <c r="I14" i="5"/>
  <c r="H14" i="5"/>
  <c r="G14" i="5"/>
  <c r="D14" i="5"/>
  <c r="J14" i="5" l="1"/>
  <c r="G61" i="5" l="1"/>
  <c r="G60" i="5"/>
  <c r="G59" i="5"/>
  <c r="G58" i="5"/>
  <c r="G57" i="5"/>
  <c r="G56" i="5"/>
  <c r="G55" i="5"/>
  <c r="G54" i="5"/>
  <c r="G53" i="5"/>
  <c r="G52" i="5"/>
  <c r="G51" i="5"/>
  <c r="G50" i="5"/>
  <c r="G49" i="5"/>
  <c r="G48" i="5"/>
  <c r="G39" i="5"/>
  <c r="G47" i="5"/>
  <c r="G46" i="5"/>
  <c r="G45" i="5"/>
  <c r="G44" i="5"/>
  <c r="G43" i="5"/>
  <c r="G42" i="5"/>
  <c r="G41" i="5"/>
  <c r="G40" i="5"/>
  <c r="G38" i="5"/>
  <c r="G37" i="5"/>
  <c r="G36" i="5"/>
  <c r="G35" i="5"/>
  <c r="G34" i="5"/>
  <c r="G33" i="5"/>
  <c r="G32" i="5"/>
  <c r="G31" i="5"/>
  <c r="G30" i="5"/>
  <c r="G29" i="5"/>
  <c r="G28" i="5"/>
  <c r="G27" i="5"/>
  <c r="G26" i="5"/>
  <c r="G25" i="5"/>
  <c r="G24" i="5"/>
  <c r="G23" i="5"/>
  <c r="G22" i="5"/>
  <c r="G21" i="5"/>
  <c r="G20" i="5"/>
  <c r="G19" i="5"/>
  <c r="G18" i="5"/>
  <c r="G17" i="5"/>
  <c r="G16" i="5"/>
  <c r="G15" i="5"/>
  <c r="G13" i="5"/>
  <c r="G12" i="5"/>
  <c r="G11" i="5"/>
  <c r="G10" i="5"/>
  <c r="G9" i="5"/>
  <c r="G8" i="5"/>
  <c r="G7" i="5"/>
  <c r="G6" i="5"/>
  <c r="G5" i="5"/>
  <c r="G4" i="5"/>
  <c r="D5" i="5"/>
  <c r="D6" i="5"/>
  <c r="D7" i="5"/>
  <c r="D8" i="5"/>
  <c r="D9" i="5"/>
  <c r="D10" i="5"/>
  <c r="D11" i="5"/>
  <c r="D12" i="5"/>
  <c r="D13" i="5"/>
  <c r="D15" i="5"/>
  <c r="D16" i="5"/>
  <c r="D17" i="5"/>
  <c r="D18" i="5"/>
  <c r="D19" i="5"/>
  <c r="D20" i="5"/>
  <c r="D21" i="5"/>
  <c r="D22" i="5"/>
  <c r="D23" i="5"/>
  <c r="D24" i="5"/>
  <c r="D25" i="5"/>
  <c r="D26" i="5"/>
  <c r="D27" i="5"/>
  <c r="D28" i="5"/>
  <c r="D29" i="5"/>
  <c r="D30" i="5"/>
  <c r="D31" i="5"/>
  <c r="D32" i="5"/>
  <c r="D33" i="5"/>
  <c r="D34" i="5"/>
  <c r="D35" i="5"/>
  <c r="D36" i="5"/>
  <c r="D37" i="5"/>
  <c r="D38" i="5"/>
  <c r="D40" i="5"/>
  <c r="D41" i="5"/>
  <c r="D42" i="5"/>
  <c r="D43" i="5"/>
  <c r="D44" i="5"/>
  <c r="D45" i="5"/>
  <c r="D46" i="5"/>
  <c r="D47" i="5"/>
  <c r="D39" i="5"/>
  <c r="D48" i="5"/>
  <c r="D49" i="5"/>
  <c r="D50" i="5"/>
  <c r="D51" i="5"/>
  <c r="D52" i="5"/>
  <c r="D53" i="5"/>
  <c r="D54" i="5"/>
  <c r="D55" i="5"/>
  <c r="D56" i="5"/>
  <c r="D57" i="5"/>
  <c r="D58" i="5"/>
  <c r="D59" i="5"/>
  <c r="D60" i="5"/>
  <c r="D61" i="5"/>
  <c r="D4" i="5"/>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H54" i="5"/>
  <c r="I54" i="5"/>
  <c r="H55" i="5"/>
  <c r="I55" i="5"/>
  <c r="H56" i="5"/>
  <c r="I56" i="5"/>
  <c r="H57" i="5"/>
  <c r="I57" i="5"/>
  <c r="J58" i="5"/>
  <c r="H58" i="5"/>
  <c r="I58" i="5"/>
  <c r="J59" i="5"/>
  <c r="H59" i="5"/>
  <c r="I59" i="5"/>
  <c r="J60" i="5"/>
  <c r="H60" i="5"/>
  <c r="I60" i="5"/>
  <c r="J61" i="5"/>
  <c r="H61" i="5"/>
  <c r="I61" i="5"/>
  <c r="B63" i="5"/>
  <c r="B62" i="5" s="1"/>
  <c r="C63" i="5"/>
  <c r="C62" i="5" s="1"/>
  <c r="H4" i="5" l="1"/>
  <c r="D63" i="5"/>
  <c r="D62" i="5" s="1"/>
  <c r="J33" i="5"/>
  <c r="J48" i="5"/>
  <c r="J39" i="5"/>
  <c r="J47" i="5"/>
  <c r="J32" i="5"/>
  <c r="J31" i="5"/>
  <c r="J30" i="5"/>
  <c r="J16" i="5"/>
  <c r="J15" i="5"/>
  <c r="J13" i="5"/>
  <c r="G63" i="5"/>
  <c r="G62" i="5" s="1"/>
  <c r="I62" i="5" l="1"/>
  <c r="H62" i="5"/>
  <c r="H63" i="5"/>
  <c r="I63" i="5"/>
  <c r="J62" i="5"/>
  <c r="J63" i="5"/>
</calcChain>
</file>

<file path=xl/sharedStrings.xml><?xml version="1.0" encoding="utf-8"?>
<sst xmlns="http://schemas.openxmlformats.org/spreadsheetml/2006/main" count="388" uniqueCount="82">
  <si>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</si>
  <si>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</si>
  <si>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</si>
  <si>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</si>
  <si>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</si>
  <si>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</si>
  <si>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</si>
  <si>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</si>
  <si>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</si>
  <si>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</si>
  <si>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</si>
  <si>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</si>
  <si>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</si>
  <si>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</si>
  <si>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</si>
  <si>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</si>
  <si>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</si>
  <si>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</si>
  <si>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</si>
  <si>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</si>
  <si>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</si>
  <si>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</si>
  <si>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</si>
  <si>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</si>
  <si>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</si>
  <si>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</si>
  <si>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</si>
  <si>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</si>
  <si>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</si>
  <si>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</si>
  <si>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</si>
  <si>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</si>
  <si>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</si>
  <si>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</si>
  <si>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</si>
  <si>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</si>
  <si>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</si>
  <si>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</si>
  <si>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</si>
  <si>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</si>
  <si>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</si>
  <si>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</si>
  <si>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</si>
  <si>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</si>
  <si>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</si>
  <si>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</si>
  <si>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</si>
  <si>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</si>
  <si>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</si>
  <si>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</si>
  <si>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</si>
  <si>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</si>
  <si>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</si>
  <si>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</si>
  <si>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</si>
  <si>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</si>
  <si>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</si>
  <si>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</si>
  <si>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</si>
  <si>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</si>
  <si>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</si>
  <si>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</si>
  <si>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</si>
  <si>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</si>
  <si>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</si>
  <si>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</si>
  <si>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</si>
  <si>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İstanbul (*)</t>
  </si>
  <si>
    <t>İstanbul Sabiha Gökçen (*)</t>
  </si>
  <si>
    <t>Gazipaşa Alanya (*)</t>
  </si>
  <si>
    <t>Aydın Çıldır (*)</t>
  </si>
  <si>
    <t>Eskişehir Hasan Polatkan (*)</t>
  </si>
  <si>
    <t>Zafer (*)</t>
  </si>
  <si>
    <t>Zonguldak Çaycuma (*)</t>
  </si>
  <si>
    <t>Şanlıurfa GAP</t>
  </si>
  <si>
    <t>KARGO TRAFİĞİ (TON)</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</si>
  <si>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</si>
  <si>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</si>
  <si>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2026 OCAK SONU
(Kesin Olmayan)
</t>
  </si>
  <si>
    <t xml:space="preserve"> 2026/2025 (%)</t>
  </si>
  <si>
    <t xml:space="preserve">2025 OCAK SONU
</t>
  </si>
  <si>
    <t xml:space="preserve">2025 OCAK SONU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</si>
</sst>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 numFmtId="171" formatCode="#,##0.000"/>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76">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167" fontId="8" fillId="4" borderId="0" xfId="3" applyNumberFormat="1" applyFont="1" applyFill="1" applyBorder="1" applyAlignment="1">
      <alignment horizontal="right" vertical="center"/>
    </xf>
    <xf numFmtId="167" fontId="8" fillId="4" borderId="5"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171" fontId="7" fillId="4" borderId="0" xfId="3" applyNumberFormat="1" applyFont="1" applyFill="1" applyBorder="1" applyAlignment="1">
      <alignment horizontal="right" vertical="center"/>
    </xf>
    <xf numFmtId="4" fontId="8" fillId="4" borderId="0"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66" zoomScaleNormal="66" workbookViewId="0">
      <selection activeCell="M8" sqref="M8"/>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8" t="s">
        <v>0</v>
      </c>
      <c r="B1" s="69"/>
      <c r="C1" s="69"/>
      <c r="D1" s="69"/>
      <c r="E1" s="69"/>
      <c r="F1" s="69"/>
      <c r="G1" s="69"/>
      <c r="H1" s="69"/>
      <c r="I1" s="69"/>
      <c r="J1" s="70"/>
    </row>
    <row r="2" spans="1:11" ht="51.75" customHeight="1" x14ac:dyDescent="0.25">
      <c r="A2" s="71" t="s">
        <v>1</v>
      </c>
      <c r="B2" s="73" t="s">
        <v>80</v>
      </c>
      <c r="C2" s="73"/>
      <c r="D2" s="73"/>
      <c r="E2" s="73" t="s">
        <v>78</v>
      </c>
      <c r="F2" s="73"/>
      <c r="G2" s="73"/>
      <c r="H2" s="74" t="s">
        <v>79</v>
      </c>
      <c r="I2" s="74"/>
      <c r="J2" s="75"/>
    </row>
    <row r="3" spans="1:11" x14ac:dyDescent="0.25">
      <c r="A3" s="72"/>
      <c r="B3" s="1" t="s">
        <v>2</v>
      </c>
      <c r="C3" s="1" t="s">
        <v>3</v>
      </c>
      <c r="D3" s="1" t="s">
        <v>4</v>
      </c>
      <c r="E3" s="1" t="s">
        <v>2</v>
      </c>
      <c r="F3" s="1" t="s">
        <v>3</v>
      </c>
      <c r="G3" s="1" t="s">
        <v>4</v>
      </c>
      <c r="H3" s="1" t="s">
        <v>2</v>
      </c>
      <c r="I3" s="1" t="s">
        <v>3</v>
      </c>
      <c r="J3" s="2" t="s">
        <v>4</v>
      </c>
    </row>
    <row r="4" spans="1:11" x14ac:dyDescent="0.25">
      <c r="A4" s="10" t="s">
        <v>5</v>
      </c>
      <c r="B4" s="3">
        <v>1293</v>
      </c>
      <c r="C4" s="3">
        <v>988</v>
      </c>
      <c r="D4" s="3">
        <v>2281</v>
      </c>
      <c r="E4" s="3">
        <v>858</v>
      </c>
      <c r="F4" s="3">
        <v>1004</v>
      </c>
      <c r="G4" s="3">
        <v>1862</v>
      </c>
      <c r="H4" s="4">
        <v>-33.642691415313223</v>
      </c>
      <c r="I4" s="4">
        <v>1.6194331983805668</v>
      </c>
      <c r="J4" s="5">
        <v>-18.369136343708899</v>
      </c>
      <c r="K4" s="31"/>
    </row>
    <row r="5" spans="1:11" x14ac:dyDescent="0.25">
      <c r="A5" s="6" t="s">
        <v>67</v>
      </c>
      <c r="B5" s="7">
        <v>9046</v>
      </c>
      <c r="C5" s="7">
        <v>33910</v>
      </c>
      <c r="D5" s="7">
        <v>42956</v>
      </c>
      <c r="E5" s="7">
        <v>9265</v>
      </c>
      <c r="F5" s="7">
        <v>35825</v>
      </c>
      <c r="G5" s="7">
        <v>45090</v>
      </c>
      <c r="H5" s="8">
        <v>2.4209595401282336</v>
      </c>
      <c r="I5" s="8">
        <v>5.6473016809200827</v>
      </c>
      <c r="J5" s="9">
        <v>4.9678741037340535</v>
      </c>
      <c r="K5" s="31"/>
    </row>
    <row r="6" spans="1:11" x14ac:dyDescent="0.25">
      <c r="A6" s="10" t="s">
        <v>68</v>
      </c>
      <c r="B6" s="3">
        <v>9151</v>
      </c>
      <c r="C6" s="3">
        <v>12626</v>
      </c>
      <c r="D6" s="3">
        <v>21777</v>
      </c>
      <c r="E6" s="3">
        <v>9479</v>
      </c>
      <c r="F6" s="3">
        <v>14209</v>
      </c>
      <c r="G6" s="3">
        <v>23688</v>
      </c>
      <c r="H6" s="4">
        <v>3.5843077259315925</v>
      </c>
      <c r="I6" s="4">
        <v>12.537620782512276</v>
      </c>
      <c r="J6" s="5">
        <v>8.775313404050145</v>
      </c>
    </row>
    <row r="7" spans="1:11" x14ac:dyDescent="0.25">
      <c r="A7" s="6" t="s">
        <v>6</v>
      </c>
      <c r="B7" s="7">
        <v>5918</v>
      </c>
      <c r="C7" s="7">
        <v>2159</v>
      </c>
      <c r="D7" s="7">
        <v>8077</v>
      </c>
      <c r="E7" s="7">
        <v>6158</v>
      </c>
      <c r="F7" s="7">
        <v>2641</v>
      </c>
      <c r="G7" s="7">
        <v>8799</v>
      </c>
      <c r="H7" s="8">
        <v>4.0554241297735727</v>
      </c>
      <c r="I7" s="8">
        <v>22.325150532654007</v>
      </c>
      <c r="J7" s="9">
        <v>8.9389624860715617</v>
      </c>
    </row>
    <row r="8" spans="1:11" x14ac:dyDescent="0.25">
      <c r="A8" s="10" t="s">
        <v>7</v>
      </c>
      <c r="B8" s="3">
        <v>4011</v>
      </c>
      <c r="C8" s="3">
        <v>1835</v>
      </c>
      <c r="D8" s="3">
        <v>5846</v>
      </c>
      <c r="E8" s="3">
        <v>4307</v>
      </c>
      <c r="F8" s="3">
        <v>2057</v>
      </c>
      <c r="G8" s="3">
        <v>6364</v>
      </c>
      <c r="H8" s="4">
        <v>7.3797058090251806</v>
      </c>
      <c r="I8" s="4">
        <v>12.098092643051771</v>
      </c>
      <c r="J8" s="5">
        <v>8.8607594936708853</v>
      </c>
    </row>
    <row r="9" spans="1:11" x14ac:dyDescent="0.25">
      <c r="A9" s="6" t="s">
        <v>8</v>
      </c>
      <c r="B9" s="7">
        <v>3869</v>
      </c>
      <c r="C9" s="7">
        <v>4136</v>
      </c>
      <c r="D9" s="7">
        <v>8005</v>
      </c>
      <c r="E9" s="7">
        <v>3885</v>
      </c>
      <c r="F9" s="7">
        <v>4030</v>
      </c>
      <c r="G9" s="7">
        <v>7915</v>
      </c>
      <c r="H9" s="53">
        <v>0.41354355130524684</v>
      </c>
      <c r="I9" s="8">
        <v>-2.5628626692456478</v>
      </c>
      <c r="J9" s="9">
        <v>-1.1242973141786383</v>
      </c>
    </row>
    <row r="10" spans="1:11" x14ac:dyDescent="0.25">
      <c r="A10" s="10" t="s">
        <v>69</v>
      </c>
      <c r="B10" s="3">
        <v>272</v>
      </c>
      <c r="C10" s="3">
        <v>76</v>
      </c>
      <c r="D10" s="3">
        <v>348</v>
      </c>
      <c r="E10" s="3">
        <v>189</v>
      </c>
      <c r="F10" s="3">
        <v>64</v>
      </c>
      <c r="G10" s="3">
        <v>253</v>
      </c>
      <c r="H10" s="4">
        <v>-30.514705882352942</v>
      </c>
      <c r="I10" s="4">
        <v>-15.789473684210526</v>
      </c>
      <c r="J10" s="5">
        <v>-27.298850574712645</v>
      </c>
    </row>
    <row r="11" spans="1:11" x14ac:dyDescent="0.25">
      <c r="A11" s="6" t="s">
        <v>9</v>
      </c>
      <c r="B11" s="7">
        <v>1789</v>
      </c>
      <c r="C11" s="7">
        <v>92</v>
      </c>
      <c r="D11" s="7">
        <v>1881</v>
      </c>
      <c r="E11" s="7">
        <v>927</v>
      </c>
      <c r="F11" s="7">
        <v>103</v>
      </c>
      <c r="G11" s="7">
        <v>1030</v>
      </c>
      <c r="H11" s="8">
        <v>-48.183342649524874</v>
      </c>
      <c r="I11" s="8">
        <v>11.956521739130435</v>
      </c>
      <c r="J11" s="9">
        <v>-45.241892610313663</v>
      </c>
    </row>
    <row r="12" spans="1:11" x14ac:dyDescent="0.25">
      <c r="A12" s="10" t="s">
        <v>10</v>
      </c>
      <c r="B12" s="3">
        <v>1538</v>
      </c>
      <c r="C12" s="3">
        <v>56</v>
      </c>
      <c r="D12" s="3">
        <v>1594</v>
      </c>
      <c r="E12" s="3">
        <v>1110</v>
      </c>
      <c r="F12" s="3">
        <v>67</v>
      </c>
      <c r="G12" s="3">
        <v>1177</v>
      </c>
      <c r="H12" s="4">
        <v>-27.828348504551364</v>
      </c>
      <c r="I12" s="4">
        <v>19.642857142857142</v>
      </c>
      <c r="J12" s="5">
        <v>-26.160602258469261</v>
      </c>
    </row>
    <row r="13" spans="1:11" x14ac:dyDescent="0.25">
      <c r="A13" s="6" t="s">
        <v>11</v>
      </c>
      <c r="B13" s="7">
        <v>1499</v>
      </c>
      <c r="C13" s="7">
        <v>0</v>
      </c>
      <c r="D13" s="7">
        <v>1499</v>
      </c>
      <c r="E13" s="7">
        <v>1509</v>
      </c>
      <c r="F13" s="7">
        <v>0</v>
      </c>
      <c r="G13" s="7">
        <v>1509</v>
      </c>
      <c r="H13" s="8">
        <v>0.66711140760507004</v>
      </c>
      <c r="I13" s="8">
        <v>0</v>
      </c>
      <c r="J13" s="9">
        <v>0.66711140760507004</v>
      </c>
    </row>
    <row r="14" spans="1:11" x14ac:dyDescent="0.25">
      <c r="A14" s="10" t="s">
        <v>76</v>
      </c>
      <c r="B14" s="3">
        <v>2332</v>
      </c>
      <c r="C14" s="3">
        <v>716</v>
      </c>
      <c r="D14" s="3">
        <v>3048</v>
      </c>
      <c r="E14" s="3">
        <v>2256</v>
      </c>
      <c r="F14" s="3">
        <v>680</v>
      </c>
      <c r="G14" s="3">
        <v>2936</v>
      </c>
      <c r="H14" s="4">
        <v>-3.2590051457975986</v>
      </c>
      <c r="I14" s="4">
        <v>-5.027932960893855</v>
      </c>
      <c r="J14" s="5">
        <v>-3.674540682414698</v>
      </c>
    </row>
    <row r="15" spans="1:11" x14ac:dyDescent="0.25">
      <c r="A15" s="6" t="s">
        <v>12</v>
      </c>
      <c r="B15" s="7">
        <v>1465</v>
      </c>
      <c r="C15" s="7">
        <v>249</v>
      </c>
      <c r="D15" s="7">
        <v>1714</v>
      </c>
      <c r="E15" s="7">
        <v>1436</v>
      </c>
      <c r="F15" s="7">
        <v>237</v>
      </c>
      <c r="G15" s="7">
        <v>1673</v>
      </c>
      <c r="H15" s="8">
        <v>-1.9795221843003412</v>
      </c>
      <c r="I15" s="8">
        <v>-4.8192771084337354</v>
      </c>
      <c r="J15" s="9">
        <v>-2.3920653442240374</v>
      </c>
    </row>
    <row r="16" spans="1:11" x14ac:dyDescent="0.25">
      <c r="A16" s="10" t="s">
        <v>13</v>
      </c>
      <c r="B16" s="3">
        <v>687</v>
      </c>
      <c r="C16" s="3">
        <v>14</v>
      </c>
      <c r="D16" s="3">
        <v>701</v>
      </c>
      <c r="E16" s="3">
        <v>817</v>
      </c>
      <c r="F16" s="3">
        <v>23</v>
      </c>
      <c r="G16" s="3">
        <v>840</v>
      </c>
      <c r="H16" s="4">
        <v>18.922852983988356</v>
      </c>
      <c r="I16" s="4">
        <v>64.285714285714292</v>
      </c>
      <c r="J16" s="5">
        <v>19.828815977175463</v>
      </c>
    </row>
    <row r="17" spans="1:10" x14ac:dyDescent="0.25">
      <c r="A17" s="6" t="s">
        <v>14</v>
      </c>
      <c r="B17" s="7">
        <v>2048</v>
      </c>
      <c r="C17" s="7">
        <v>296</v>
      </c>
      <c r="D17" s="7">
        <v>2344</v>
      </c>
      <c r="E17" s="7">
        <v>1802</v>
      </c>
      <c r="F17" s="7">
        <v>343</v>
      </c>
      <c r="G17" s="7">
        <v>2145</v>
      </c>
      <c r="H17" s="8">
        <v>-12.01171875</v>
      </c>
      <c r="I17" s="8">
        <v>15.878378378378377</v>
      </c>
      <c r="J17" s="9">
        <v>-8.4897610921501698</v>
      </c>
    </row>
    <row r="18" spans="1:10" x14ac:dyDescent="0.25">
      <c r="A18" s="10" t="s">
        <v>15</v>
      </c>
      <c r="B18" s="3">
        <v>244</v>
      </c>
      <c r="C18" s="3">
        <v>6</v>
      </c>
      <c r="D18" s="3">
        <v>250</v>
      </c>
      <c r="E18" s="3">
        <v>237</v>
      </c>
      <c r="F18" s="3">
        <v>9</v>
      </c>
      <c r="G18" s="3">
        <v>246</v>
      </c>
      <c r="H18" s="4">
        <v>-2.8688524590163933</v>
      </c>
      <c r="I18" s="4">
        <v>50</v>
      </c>
      <c r="J18" s="5">
        <v>-1.6</v>
      </c>
    </row>
    <row r="19" spans="1:10" x14ac:dyDescent="0.25">
      <c r="A19" s="6" t="s">
        <v>16</v>
      </c>
      <c r="B19" s="7">
        <v>171</v>
      </c>
      <c r="C19" s="7">
        <v>1</v>
      </c>
      <c r="D19" s="7">
        <v>172</v>
      </c>
      <c r="E19" s="7">
        <v>206</v>
      </c>
      <c r="F19" s="7">
        <v>2</v>
      </c>
      <c r="G19" s="7">
        <v>208</v>
      </c>
      <c r="H19" s="8">
        <v>20.467836257309941</v>
      </c>
      <c r="I19" s="8">
        <v>100</v>
      </c>
      <c r="J19" s="9">
        <v>20.930232558139537</v>
      </c>
    </row>
    <row r="20" spans="1:10" x14ac:dyDescent="0.25">
      <c r="A20" s="10" t="s">
        <v>17</v>
      </c>
      <c r="B20" s="3">
        <v>94</v>
      </c>
      <c r="C20" s="3">
        <v>18</v>
      </c>
      <c r="D20" s="3">
        <v>112</v>
      </c>
      <c r="E20" s="3">
        <v>81</v>
      </c>
      <c r="F20" s="3">
        <v>21</v>
      </c>
      <c r="G20" s="3">
        <v>102</v>
      </c>
      <c r="H20" s="4">
        <v>-13.829787234042554</v>
      </c>
      <c r="I20" s="4">
        <v>16.666666666666664</v>
      </c>
      <c r="J20" s="5">
        <v>-8.9285714285714288</v>
      </c>
    </row>
    <row r="21" spans="1:10" x14ac:dyDescent="0.25">
      <c r="A21" s="6" t="s">
        <v>70</v>
      </c>
      <c r="B21" s="7">
        <v>3651</v>
      </c>
      <c r="C21" s="7">
        <v>0</v>
      </c>
      <c r="D21" s="7">
        <v>3651</v>
      </c>
      <c r="E21" s="7">
        <v>2436</v>
      </c>
      <c r="F21" s="7">
        <v>0</v>
      </c>
      <c r="G21" s="7">
        <v>2436</v>
      </c>
      <c r="H21" s="8">
        <v>-33.278553820870997</v>
      </c>
      <c r="I21" s="8">
        <v>0</v>
      </c>
      <c r="J21" s="9">
        <v>-33.278553820870997</v>
      </c>
    </row>
    <row r="22" spans="1:10" x14ac:dyDescent="0.25">
      <c r="A22" s="10" t="s">
        <v>18</v>
      </c>
      <c r="B22" s="3">
        <v>2113</v>
      </c>
      <c r="C22" s="3">
        <v>20</v>
      </c>
      <c r="D22" s="3">
        <v>2133</v>
      </c>
      <c r="E22" s="3">
        <v>2018</v>
      </c>
      <c r="F22" s="3">
        <v>27</v>
      </c>
      <c r="G22" s="3">
        <v>2045</v>
      </c>
      <c r="H22" s="4">
        <v>-4.4959772834831995</v>
      </c>
      <c r="I22" s="4">
        <v>35</v>
      </c>
      <c r="J22" s="5">
        <v>-4.1256446319737456</v>
      </c>
    </row>
    <row r="23" spans="1:10" x14ac:dyDescent="0.25">
      <c r="A23" s="6" t="s">
        <v>19</v>
      </c>
      <c r="B23" s="7">
        <v>8</v>
      </c>
      <c r="C23" s="7">
        <v>0</v>
      </c>
      <c r="D23" s="7">
        <v>8</v>
      </c>
      <c r="E23" s="7">
        <v>4</v>
      </c>
      <c r="F23" s="7">
        <v>0</v>
      </c>
      <c r="G23" s="7">
        <v>4</v>
      </c>
      <c r="H23" s="8">
        <v>-50</v>
      </c>
      <c r="I23" s="8">
        <v>0</v>
      </c>
      <c r="J23" s="9">
        <v>-50</v>
      </c>
    </row>
    <row r="24" spans="1:10" x14ac:dyDescent="0.25">
      <c r="A24" s="10" t="s">
        <v>20</v>
      </c>
      <c r="B24" s="3">
        <v>307</v>
      </c>
      <c r="C24" s="3">
        <v>7</v>
      </c>
      <c r="D24" s="3">
        <v>314</v>
      </c>
      <c r="E24" s="3">
        <v>419</v>
      </c>
      <c r="F24" s="3">
        <v>11</v>
      </c>
      <c r="G24" s="3">
        <v>430</v>
      </c>
      <c r="H24" s="4">
        <v>36.482084690553748</v>
      </c>
      <c r="I24" s="4">
        <v>57.142857142857139</v>
      </c>
      <c r="J24" s="5">
        <v>36.942675159235669</v>
      </c>
    </row>
    <row r="25" spans="1:10" x14ac:dyDescent="0.25">
      <c r="A25" s="6" t="s">
        <v>21</v>
      </c>
      <c r="B25" s="7">
        <v>122</v>
      </c>
      <c r="C25" s="7">
        <v>2</v>
      </c>
      <c r="D25" s="7">
        <v>124</v>
      </c>
      <c r="E25" s="7">
        <v>107</v>
      </c>
      <c r="F25" s="7">
        <v>1</v>
      </c>
      <c r="G25" s="7">
        <v>108</v>
      </c>
      <c r="H25" s="8">
        <v>-12.295081967213115</v>
      </c>
      <c r="I25" s="8">
        <v>-50</v>
      </c>
      <c r="J25" s="9">
        <v>-12.903225806451612</v>
      </c>
    </row>
    <row r="26" spans="1:10" x14ac:dyDescent="0.25">
      <c r="A26" s="10" t="s">
        <v>22</v>
      </c>
      <c r="B26" s="3">
        <v>968</v>
      </c>
      <c r="C26" s="3">
        <v>50</v>
      </c>
      <c r="D26" s="3">
        <v>1018</v>
      </c>
      <c r="E26" s="3">
        <v>1611</v>
      </c>
      <c r="F26" s="3">
        <v>61</v>
      </c>
      <c r="G26" s="3">
        <v>1672</v>
      </c>
      <c r="H26" s="4">
        <v>66.425619834710744</v>
      </c>
      <c r="I26" s="4">
        <v>22</v>
      </c>
      <c r="J26" s="5">
        <v>64.24361493123773</v>
      </c>
    </row>
    <row r="27" spans="1:10" x14ac:dyDescent="0.25">
      <c r="A27" s="6" t="s">
        <v>23</v>
      </c>
      <c r="B27" s="7">
        <v>304</v>
      </c>
      <c r="C27" s="7">
        <v>6</v>
      </c>
      <c r="D27" s="7">
        <v>310</v>
      </c>
      <c r="E27" s="7">
        <v>96</v>
      </c>
      <c r="F27" s="7">
        <v>5</v>
      </c>
      <c r="G27" s="7">
        <v>101</v>
      </c>
      <c r="H27" s="8">
        <v>-68.421052631578945</v>
      </c>
      <c r="I27" s="8">
        <v>-16.666666666666664</v>
      </c>
      <c r="J27" s="9">
        <v>-67.41935483870968</v>
      </c>
    </row>
    <row r="28" spans="1:10" x14ac:dyDescent="0.25">
      <c r="A28" s="10" t="s">
        <v>24</v>
      </c>
      <c r="B28" s="3">
        <v>2</v>
      </c>
      <c r="C28" s="3">
        <v>0</v>
      </c>
      <c r="D28" s="3">
        <v>2</v>
      </c>
      <c r="E28" s="3">
        <v>0</v>
      </c>
      <c r="F28" s="3">
        <v>0</v>
      </c>
      <c r="G28" s="3">
        <v>0</v>
      </c>
      <c r="H28" s="4">
        <v>-100</v>
      </c>
      <c r="I28" s="4">
        <v>0</v>
      </c>
      <c r="J28" s="5">
        <v>-100</v>
      </c>
    </row>
    <row r="29" spans="1:10" x14ac:dyDescent="0.25">
      <c r="A29" s="6" t="s">
        <v>25</v>
      </c>
      <c r="B29" s="7">
        <v>388</v>
      </c>
      <c r="C29" s="7">
        <v>18</v>
      </c>
      <c r="D29" s="7">
        <v>406</v>
      </c>
      <c r="E29" s="7">
        <v>539</v>
      </c>
      <c r="F29" s="7">
        <v>17</v>
      </c>
      <c r="G29" s="7">
        <v>556</v>
      </c>
      <c r="H29" s="8">
        <v>38.917525773195877</v>
      </c>
      <c r="I29" s="8">
        <v>-5.5555555555555554</v>
      </c>
      <c r="J29" s="9">
        <v>36.945812807881772</v>
      </c>
    </row>
    <row r="30" spans="1:10" x14ac:dyDescent="0.25">
      <c r="A30" s="10" t="s">
        <v>26</v>
      </c>
      <c r="B30" s="3">
        <v>1049</v>
      </c>
      <c r="C30" s="3">
        <v>129</v>
      </c>
      <c r="D30" s="3">
        <v>1178</v>
      </c>
      <c r="E30" s="3">
        <v>729</v>
      </c>
      <c r="F30" s="3">
        <v>105</v>
      </c>
      <c r="G30" s="3">
        <v>834</v>
      </c>
      <c r="H30" s="4">
        <v>-30.505243088655863</v>
      </c>
      <c r="I30" s="4">
        <v>-18.604651162790699</v>
      </c>
      <c r="J30" s="5">
        <v>-29.202037351443121</v>
      </c>
    </row>
    <row r="31" spans="1:10" x14ac:dyDescent="0.25">
      <c r="A31" s="6" t="s">
        <v>27</v>
      </c>
      <c r="B31" s="7">
        <v>607</v>
      </c>
      <c r="C31" s="7">
        <v>38</v>
      </c>
      <c r="D31" s="7">
        <v>645</v>
      </c>
      <c r="E31" s="7">
        <v>590</v>
      </c>
      <c r="F31" s="7">
        <v>57</v>
      </c>
      <c r="G31" s="7">
        <v>647</v>
      </c>
      <c r="H31" s="8">
        <v>-2.8006589785831961</v>
      </c>
      <c r="I31" s="8">
        <v>50</v>
      </c>
      <c r="J31" s="54">
        <v>0.31007751937984496</v>
      </c>
    </row>
    <row r="32" spans="1:10" x14ac:dyDescent="0.25">
      <c r="A32" s="10" t="s">
        <v>63</v>
      </c>
      <c r="B32" s="3">
        <v>229</v>
      </c>
      <c r="C32" s="3">
        <v>5</v>
      </c>
      <c r="D32" s="3">
        <v>234</v>
      </c>
      <c r="E32" s="3">
        <v>202</v>
      </c>
      <c r="F32" s="3">
        <v>6</v>
      </c>
      <c r="G32" s="3">
        <v>208</v>
      </c>
      <c r="H32" s="4">
        <v>-11.790393013100436</v>
      </c>
      <c r="I32" s="4">
        <v>20</v>
      </c>
      <c r="J32" s="5">
        <v>-11.111111111111111</v>
      </c>
    </row>
    <row r="33" spans="1:10" x14ac:dyDescent="0.25">
      <c r="A33" s="6" t="s">
        <v>71</v>
      </c>
      <c r="B33" s="7">
        <v>213</v>
      </c>
      <c r="C33" s="7">
        <v>67</v>
      </c>
      <c r="D33" s="7">
        <v>280</v>
      </c>
      <c r="E33" s="7">
        <v>22</v>
      </c>
      <c r="F33" s="7">
        <v>81</v>
      </c>
      <c r="G33" s="7">
        <v>103</v>
      </c>
      <c r="H33" s="8">
        <v>-89.671361502347409</v>
      </c>
      <c r="I33" s="8">
        <v>20.8955223880597</v>
      </c>
      <c r="J33" s="9">
        <v>-63.214285714285708</v>
      </c>
    </row>
    <row r="34" spans="1:10" x14ac:dyDescent="0.25">
      <c r="A34" s="10" t="s">
        <v>60</v>
      </c>
      <c r="B34" s="3">
        <v>200</v>
      </c>
      <c r="C34" s="3">
        <v>0</v>
      </c>
      <c r="D34" s="3">
        <v>200</v>
      </c>
      <c r="E34" s="3">
        <v>38</v>
      </c>
      <c r="F34" s="3">
        <v>0</v>
      </c>
      <c r="G34" s="3">
        <v>38</v>
      </c>
      <c r="H34" s="4">
        <v>-81</v>
      </c>
      <c r="I34" s="4">
        <v>0</v>
      </c>
      <c r="J34" s="5">
        <v>-81</v>
      </c>
    </row>
    <row r="35" spans="1:10" x14ac:dyDescent="0.25">
      <c r="A35" s="6" t="s">
        <v>28</v>
      </c>
      <c r="B35" s="7">
        <v>206</v>
      </c>
      <c r="C35" s="7">
        <v>2</v>
      </c>
      <c r="D35" s="7">
        <v>208</v>
      </c>
      <c r="E35" s="7">
        <v>406</v>
      </c>
      <c r="F35" s="7">
        <v>65</v>
      </c>
      <c r="G35" s="7">
        <v>471</v>
      </c>
      <c r="H35" s="8">
        <v>97.087378640776706</v>
      </c>
      <c r="I35" s="8">
        <v>3150</v>
      </c>
      <c r="J35" s="9">
        <v>126.44230769230769</v>
      </c>
    </row>
    <row r="36" spans="1:10" x14ac:dyDescent="0.25">
      <c r="A36" s="10" t="s">
        <v>59</v>
      </c>
      <c r="B36" s="3">
        <v>354</v>
      </c>
      <c r="C36" s="3">
        <v>0</v>
      </c>
      <c r="D36" s="3">
        <v>354</v>
      </c>
      <c r="E36" s="3">
        <v>236</v>
      </c>
      <c r="F36" s="3">
        <v>1</v>
      </c>
      <c r="G36" s="3">
        <v>237</v>
      </c>
      <c r="H36" s="4">
        <v>-33.333333333333329</v>
      </c>
      <c r="I36" s="4">
        <v>0</v>
      </c>
      <c r="J36" s="5">
        <v>-33.050847457627121</v>
      </c>
    </row>
    <row r="37" spans="1:10" x14ac:dyDescent="0.25">
      <c r="A37" s="6" t="s">
        <v>29</v>
      </c>
      <c r="B37" s="7">
        <v>1083</v>
      </c>
      <c r="C37" s="7">
        <v>9</v>
      </c>
      <c r="D37" s="7">
        <v>1092</v>
      </c>
      <c r="E37" s="7">
        <v>1470</v>
      </c>
      <c r="F37" s="7">
        <v>11</v>
      </c>
      <c r="G37" s="7">
        <v>1481</v>
      </c>
      <c r="H37" s="8">
        <v>35.73407202216066</v>
      </c>
      <c r="I37" s="8">
        <v>22.222222222222221</v>
      </c>
      <c r="J37" s="9">
        <v>35.62271062271062</v>
      </c>
    </row>
    <row r="38" spans="1:10" x14ac:dyDescent="0.25">
      <c r="A38" s="10" t="s">
        <v>30</v>
      </c>
      <c r="B38" s="3">
        <v>212</v>
      </c>
      <c r="C38" s="3">
        <v>6</v>
      </c>
      <c r="D38" s="3">
        <v>218</v>
      </c>
      <c r="E38" s="3">
        <v>175</v>
      </c>
      <c r="F38" s="3">
        <v>1</v>
      </c>
      <c r="G38" s="3">
        <v>176</v>
      </c>
      <c r="H38" s="4">
        <v>-17.452830188679243</v>
      </c>
      <c r="I38" s="4">
        <v>-83.333333333333343</v>
      </c>
      <c r="J38" s="5">
        <v>-19.26605504587156</v>
      </c>
    </row>
    <row r="39" spans="1:10" x14ac:dyDescent="0.25">
      <c r="A39" s="6" t="s">
        <v>37</v>
      </c>
      <c r="B39" s="7">
        <v>1448</v>
      </c>
      <c r="C39" s="7">
        <v>5</v>
      </c>
      <c r="D39" s="7">
        <v>1453</v>
      </c>
      <c r="E39" s="7">
        <v>791</v>
      </c>
      <c r="F39" s="7">
        <v>6</v>
      </c>
      <c r="G39" s="7">
        <v>797</v>
      </c>
      <c r="H39" s="8">
        <v>-45.372928176795583</v>
      </c>
      <c r="I39" s="8">
        <v>20</v>
      </c>
      <c r="J39" s="9">
        <v>-45.147969717825184</v>
      </c>
    </row>
    <row r="40" spans="1:10" x14ac:dyDescent="0.25">
      <c r="A40" s="10" t="s">
        <v>31</v>
      </c>
      <c r="B40" s="3">
        <v>351</v>
      </c>
      <c r="C40" s="3">
        <v>1</v>
      </c>
      <c r="D40" s="3">
        <v>352</v>
      </c>
      <c r="E40" s="3">
        <v>345</v>
      </c>
      <c r="F40" s="3">
        <v>1</v>
      </c>
      <c r="G40" s="3">
        <v>346</v>
      </c>
      <c r="H40" s="36">
        <v>-1.7094017094017095</v>
      </c>
      <c r="I40" s="4">
        <v>0</v>
      </c>
      <c r="J40" s="5">
        <v>-1.7045454545454544</v>
      </c>
    </row>
    <row r="41" spans="1:10" x14ac:dyDescent="0.25">
      <c r="A41" s="6" t="s">
        <v>32</v>
      </c>
      <c r="B41" s="7">
        <v>60</v>
      </c>
      <c r="C41" s="7">
        <v>4</v>
      </c>
      <c r="D41" s="7">
        <v>64</v>
      </c>
      <c r="E41" s="7">
        <v>66</v>
      </c>
      <c r="F41" s="7">
        <v>8</v>
      </c>
      <c r="G41" s="7">
        <v>74</v>
      </c>
      <c r="H41" s="8">
        <v>10</v>
      </c>
      <c r="I41" s="8">
        <v>100</v>
      </c>
      <c r="J41" s="9">
        <v>15.625</v>
      </c>
    </row>
    <row r="42" spans="1:10" x14ac:dyDescent="0.25">
      <c r="A42" s="10" t="s">
        <v>33</v>
      </c>
      <c r="B42" s="3">
        <v>1122</v>
      </c>
      <c r="C42" s="3">
        <v>285</v>
      </c>
      <c r="D42" s="3">
        <v>1407</v>
      </c>
      <c r="E42" s="3">
        <v>1143</v>
      </c>
      <c r="F42" s="3">
        <v>284</v>
      </c>
      <c r="G42" s="3">
        <v>1427</v>
      </c>
      <c r="H42" s="4">
        <v>1.8716577540106951</v>
      </c>
      <c r="I42" s="36">
        <v>-0.35087719298245612</v>
      </c>
      <c r="J42" s="5">
        <v>1.4214641080312722</v>
      </c>
    </row>
    <row r="43" spans="1:10" x14ac:dyDescent="0.25">
      <c r="A43" s="6" t="s">
        <v>34</v>
      </c>
      <c r="B43" s="7">
        <v>18</v>
      </c>
      <c r="C43" s="7">
        <v>7</v>
      </c>
      <c r="D43" s="7">
        <v>25</v>
      </c>
      <c r="E43" s="7">
        <v>3</v>
      </c>
      <c r="F43" s="7">
        <v>9</v>
      </c>
      <c r="G43" s="7">
        <v>12</v>
      </c>
      <c r="H43" s="8">
        <v>-83.333333333333343</v>
      </c>
      <c r="I43" s="8">
        <v>28.571428571428569</v>
      </c>
      <c r="J43" s="9">
        <v>-52</v>
      </c>
    </row>
    <row r="44" spans="1:10" x14ac:dyDescent="0.25">
      <c r="A44" s="10" t="s">
        <v>35</v>
      </c>
      <c r="B44" s="3">
        <v>456</v>
      </c>
      <c r="C44" s="3">
        <v>153</v>
      </c>
      <c r="D44" s="3">
        <v>609</v>
      </c>
      <c r="E44" s="3">
        <v>486</v>
      </c>
      <c r="F44" s="3">
        <v>173</v>
      </c>
      <c r="G44" s="3">
        <v>659</v>
      </c>
      <c r="H44" s="4">
        <v>6.5789473684210522</v>
      </c>
      <c r="I44" s="4">
        <v>13.071895424836603</v>
      </c>
      <c r="J44" s="5">
        <v>8.2101806239737272</v>
      </c>
    </row>
    <row r="45" spans="1:10" x14ac:dyDescent="0.25">
      <c r="A45" s="6" t="s">
        <v>36</v>
      </c>
      <c r="B45" s="7">
        <v>483</v>
      </c>
      <c r="C45" s="7">
        <v>22</v>
      </c>
      <c r="D45" s="7">
        <v>505</v>
      </c>
      <c r="E45" s="7">
        <v>476</v>
      </c>
      <c r="F45" s="7">
        <v>25</v>
      </c>
      <c r="G45" s="7">
        <v>501</v>
      </c>
      <c r="H45" s="8">
        <v>-1.4492753623188406</v>
      </c>
      <c r="I45" s="8">
        <v>13.636363636363635</v>
      </c>
      <c r="J45" s="9">
        <v>-0.79207920792079212</v>
      </c>
    </row>
    <row r="46" spans="1:10" x14ac:dyDescent="0.25">
      <c r="A46" s="10" t="s">
        <v>64</v>
      </c>
      <c r="B46" s="3">
        <v>394</v>
      </c>
      <c r="C46" s="3">
        <v>12</v>
      </c>
      <c r="D46" s="3">
        <v>406</v>
      </c>
      <c r="E46" s="3">
        <v>523</v>
      </c>
      <c r="F46" s="3">
        <v>38</v>
      </c>
      <c r="G46" s="3">
        <v>561</v>
      </c>
      <c r="H46" s="4">
        <v>32.741116751269033</v>
      </c>
      <c r="I46" s="4">
        <v>216.66666666666666</v>
      </c>
      <c r="J46" s="5">
        <v>38.177339901477829</v>
      </c>
    </row>
    <row r="47" spans="1:10" x14ac:dyDescent="0.25">
      <c r="A47" s="6" t="s">
        <v>65</v>
      </c>
      <c r="B47" s="7">
        <v>249</v>
      </c>
      <c r="C47" s="7">
        <v>5</v>
      </c>
      <c r="D47" s="7">
        <v>254</v>
      </c>
      <c r="E47" s="7">
        <v>244</v>
      </c>
      <c r="F47" s="7">
        <v>12</v>
      </c>
      <c r="G47" s="7">
        <v>256</v>
      </c>
      <c r="H47" s="8">
        <v>-2.0080321285140563</v>
      </c>
      <c r="I47" s="8">
        <v>140</v>
      </c>
      <c r="J47" s="9">
        <v>0.78740157480314954</v>
      </c>
    </row>
    <row r="48" spans="1:10" x14ac:dyDescent="0.25">
      <c r="A48" s="10" t="s">
        <v>38</v>
      </c>
      <c r="B48" s="3">
        <v>621</v>
      </c>
      <c r="C48" s="3">
        <v>26</v>
      </c>
      <c r="D48" s="3">
        <v>647</v>
      </c>
      <c r="E48" s="3">
        <v>658</v>
      </c>
      <c r="F48" s="3">
        <v>40</v>
      </c>
      <c r="G48" s="3">
        <v>698</v>
      </c>
      <c r="H48" s="4">
        <v>5.9581320450885666</v>
      </c>
      <c r="I48" s="4">
        <v>53.846153846153847</v>
      </c>
      <c r="J48" s="5">
        <v>7.8825347758887165</v>
      </c>
    </row>
    <row r="49" spans="1:11" x14ac:dyDescent="0.25">
      <c r="A49" s="6" t="s">
        <v>66</v>
      </c>
      <c r="B49" s="7">
        <v>614</v>
      </c>
      <c r="C49" s="7">
        <v>18</v>
      </c>
      <c r="D49" s="7">
        <v>632</v>
      </c>
      <c r="E49" s="7">
        <v>665</v>
      </c>
      <c r="F49" s="7">
        <v>13</v>
      </c>
      <c r="G49" s="7">
        <v>678</v>
      </c>
      <c r="H49" s="8">
        <v>8.3061889250814325</v>
      </c>
      <c r="I49" s="8">
        <v>-27.777777777777779</v>
      </c>
      <c r="J49" s="9">
        <v>7.2784810126582276</v>
      </c>
    </row>
    <row r="50" spans="1:11" x14ac:dyDescent="0.25">
      <c r="A50" s="10" t="s">
        <v>39</v>
      </c>
      <c r="B50" s="3">
        <v>1217</v>
      </c>
      <c r="C50" s="3">
        <v>124</v>
      </c>
      <c r="D50" s="3">
        <v>1341</v>
      </c>
      <c r="E50" s="3">
        <v>1077</v>
      </c>
      <c r="F50" s="3">
        <v>135</v>
      </c>
      <c r="G50" s="3">
        <v>1212</v>
      </c>
      <c r="H50" s="4">
        <v>-11.503697617091207</v>
      </c>
      <c r="I50" s="4">
        <v>8.870967741935484</v>
      </c>
      <c r="J50" s="5">
        <v>-9.6196868008948542</v>
      </c>
    </row>
    <row r="51" spans="1:11" x14ac:dyDescent="0.25">
      <c r="A51" s="6" t="s">
        <v>40</v>
      </c>
      <c r="B51" s="7">
        <v>50</v>
      </c>
      <c r="C51" s="7">
        <v>0</v>
      </c>
      <c r="D51" s="7">
        <v>50</v>
      </c>
      <c r="E51" s="7">
        <v>0</v>
      </c>
      <c r="F51" s="7">
        <v>0</v>
      </c>
      <c r="G51" s="7">
        <v>0</v>
      </c>
      <c r="H51" s="8">
        <v>-100</v>
      </c>
      <c r="I51" s="8">
        <v>0</v>
      </c>
      <c r="J51" s="9">
        <v>-100</v>
      </c>
    </row>
    <row r="52" spans="1:11" x14ac:dyDescent="0.25">
      <c r="A52" s="10" t="s">
        <v>41</v>
      </c>
      <c r="B52" s="3">
        <v>96</v>
      </c>
      <c r="C52" s="3">
        <v>0</v>
      </c>
      <c r="D52" s="3">
        <v>96</v>
      </c>
      <c r="E52" s="3">
        <v>84</v>
      </c>
      <c r="F52" s="3">
        <v>0</v>
      </c>
      <c r="G52" s="3">
        <v>84</v>
      </c>
      <c r="H52" s="4">
        <v>-12.5</v>
      </c>
      <c r="I52" s="4">
        <v>0</v>
      </c>
      <c r="J52" s="5">
        <v>-12.5</v>
      </c>
    </row>
    <row r="53" spans="1:11" x14ac:dyDescent="0.25">
      <c r="A53" s="6" t="s">
        <v>42</v>
      </c>
      <c r="B53" s="7">
        <v>365</v>
      </c>
      <c r="C53" s="7">
        <v>13</v>
      </c>
      <c r="D53" s="7">
        <v>378</v>
      </c>
      <c r="E53" s="7">
        <v>229</v>
      </c>
      <c r="F53" s="7">
        <v>22</v>
      </c>
      <c r="G53" s="7">
        <v>251</v>
      </c>
      <c r="H53" s="8">
        <v>-37.260273972602739</v>
      </c>
      <c r="I53" s="8">
        <v>69.230769230769226</v>
      </c>
      <c r="J53" s="9">
        <v>-33.597883597883602</v>
      </c>
    </row>
    <row r="54" spans="1:11" x14ac:dyDescent="0.25">
      <c r="A54" s="10" t="s">
        <v>74</v>
      </c>
      <c r="B54" s="3">
        <v>902</v>
      </c>
      <c r="C54" s="3">
        <v>45</v>
      </c>
      <c r="D54" s="3">
        <v>947</v>
      </c>
      <c r="E54" s="3">
        <v>713</v>
      </c>
      <c r="F54" s="3">
        <v>66</v>
      </c>
      <c r="G54" s="3">
        <v>779</v>
      </c>
      <c r="H54" s="4">
        <v>-20.953436807095343</v>
      </c>
      <c r="I54" s="4">
        <v>46.666666666666664</v>
      </c>
      <c r="J54" s="5">
        <v>-17.740232312565997</v>
      </c>
    </row>
    <row r="55" spans="1:11" x14ac:dyDescent="0.25">
      <c r="A55" s="6" t="s">
        <v>43</v>
      </c>
      <c r="B55" s="7">
        <v>712</v>
      </c>
      <c r="C55" s="7">
        <v>0</v>
      </c>
      <c r="D55" s="7">
        <v>712</v>
      </c>
      <c r="E55" s="7">
        <v>410</v>
      </c>
      <c r="F55" s="7">
        <v>3</v>
      </c>
      <c r="G55" s="7">
        <v>413</v>
      </c>
      <c r="H55" s="8">
        <v>-42.415730337078649</v>
      </c>
      <c r="I55" s="8">
        <v>0</v>
      </c>
      <c r="J55" s="9">
        <v>-41.99438202247191</v>
      </c>
    </row>
    <row r="56" spans="1:11" x14ac:dyDescent="0.25">
      <c r="A56" s="10" t="s">
        <v>61</v>
      </c>
      <c r="B56" s="3">
        <v>2352</v>
      </c>
      <c r="C56" s="3">
        <v>24</v>
      </c>
      <c r="D56" s="3">
        <v>2376</v>
      </c>
      <c r="E56" s="3">
        <v>2268</v>
      </c>
      <c r="F56" s="3">
        <v>40</v>
      </c>
      <c r="G56" s="3">
        <v>2308</v>
      </c>
      <c r="H56" s="4">
        <v>-3.5714285714285712</v>
      </c>
      <c r="I56" s="4">
        <v>66.666666666666657</v>
      </c>
      <c r="J56" s="5">
        <v>-2.861952861952862</v>
      </c>
    </row>
    <row r="57" spans="1:11" x14ac:dyDescent="0.25">
      <c r="A57" s="6" t="s">
        <v>44</v>
      </c>
      <c r="B57" s="7">
        <v>126</v>
      </c>
      <c r="C57" s="7">
        <v>10</v>
      </c>
      <c r="D57" s="7">
        <v>136</v>
      </c>
      <c r="E57" s="7">
        <v>118</v>
      </c>
      <c r="F57" s="7">
        <v>18</v>
      </c>
      <c r="G57" s="7">
        <v>136</v>
      </c>
      <c r="H57" s="8">
        <v>-6.3492063492063489</v>
      </c>
      <c r="I57" s="8">
        <v>80</v>
      </c>
      <c r="J57" s="9">
        <v>0</v>
      </c>
    </row>
    <row r="58" spans="1:11" x14ac:dyDescent="0.25">
      <c r="A58" s="10" t="s">
        <v>45</v>
      </c>
      <c r="B58" s="3">
        <v>1600</v>
      </c>
      <c r="C58" s="3">
        <v>0</v>
      </c>
      <c r="D58" s="3">
        <v>1600</v>
      </c>
      <c r="E58" s="3">
        <v>955</v>
      </c>
      <c r="F58" s="3">
        <v>0</v>
      </c>
      <c r="G58" s="3">
        <v>955</v>
      </c>
      <c r="H58" s="4">
        <v>-40.3125</v>
      </c>
      <c r="I58" s="4">
        <v>0</v>
      </c>
      <c r="J58" s="5">
        <v>-40.3125</v>
      </c>
    </row>
    <row r="59" spans="1:11" x14ac:dyDescent="0.25">
      <c r="A59" s="6" t="s">
        <v>46</v>
      </c>
      <c r="B59" s="7">
        <v>1636</v>
      </c>
      <c r="C59" s="7">
        <v>11</v>
      </c>
      <c r="D59" s="7">
        <v>1647</v>
      </c>
      <c r="E59" s="7">
        <v>1226</v>
      </c>
      <c r="F59" s="7">
        <v>22</v>
      </c>
      <c r="G59" s="7">
        <v>1248</v>
      </c>
      <c r="H59" s="8">
        <v>-25.061124694376531</v>
      </c>
      <c r="I59" s="8">
        <v>100</v>
      </c>
      <c r="J59" s="9">
        <v>-24.225865209471767</v>
      </c>
    </row>
    <row r="60" spans="1:11" x14ac:dyDescent="0.25">
      <c r="A60" s="10" t="s">
        <v>72</v>
      </c>
      <c r="B60" s="3">
        <v>642</v>
      </c>
      <c r="C60" s="3">
        <v>28</v>
      </c>
      <c r="D60" s="3">
        <v>670</v>
      </c>
      <c r="E60" s="3">
        <v>212</v>
      </c>
      <c r="F60" s="3">
        <v>47</v>
      </c>
      <c r="G60" s="3">
        <v>259</v>
      </c>
      <c r="H60" s="4">
        <v>-66.978193146417439</v>
      </c>
      <c r="I60" s="4">
        <v>67.857142857142861</v>
      </c>
      <c r="J60" s="5">
        <v>-61.343283582089548</v>
      </c>
    </row>
    <row r="61" spans="1:11" x14ac:dyDescent="0.25">
      <c r="A61" s="6" t="s">
        <v>73</v>
      </c>
      <c r="B61" s="7">
        <v>93</v>
      </c>
      <c r="C61" s="7">
        <v>31</v>
      </c>
      <c r="D61" s="7">
        <v>124</v>
      </c>
      <c r="E61" s="7">
        <v>59</v>
      </c>
      <c r="F61" s="7">
        <v>23</v>
      </c>
      <c r="G61" s="7">
        <v>82</v>
      </c>
      <c r="H61" s="8">
        <v>-36.55913978494624</v>
      </c>
      <c r="I61" s="8">
        <v>-25.806451612903224</v>
      </c>
      <c r="J61" s="9">
        <v>-33.87096774193548</v>
      </c>
    </row>
    <row r="62" spans="1:11" x14ac:dyDescent="0.25">
      <c r="A62" s="11" t="s">
        <v>47</v>
      </c>
      <c r="B62" s="12">
        <v>47650</v>
      </c>
      <c r="C62" s="12">
        <v>10907</v>
      </c>
      <c r="D62" s="12">
        <v>58557</v>
      </c>
      <c r="E62" s="12">
        <v>44453</v>
      </c>
      <c r="F62" s="12">
        <v>11820</v>
      </c>
      <c r="G62" s="12">
        <v>56273</v>
      </c>
      <c r="H62" s="13">
        <v>-6.709338929695698</v>
      </c>
      <c r="I62" s="13">
        <v>8.3707710644540203</v>
      </c>
      <c r="J62" s="30">
        <v>-3.9004730433594621</v>
      </c>
      <c r="K62" s="32"/>
    </row>
    <row r="63" spans="1:11" x14ac:dyDescent="0.25">
      <c r="A63" s="14" t="s">
        <v>48</v>
      </c>
      <c r="B63" s="15">
        <v>73050</v>
      </c>
      <c r="C63" s="15">
        <v>58361</v>
      </c>
      <c r="D63" s="15">
        <v>131411</v>
      </c>
      <c r="E63" s="15">
        <v>68371</v>
      </c>
      <c r="F63" s="15">
        <v>62749</v>
      </c>
      <c r="G63" s="15">
        <v>131120</v>
      </c>
      <c r="H63" s="16">
        <v>-6.4052019164955514</v>
      </c>
      <c r="I63" s="16">
        <v>7.5187196929456315</v>
      </c>
      <c r="J63" s="17">
        <v>-0.2214426493976912</v>
      </c>
    </row>
    <row r="64" spans="1:11" x14ac:dyDescent="0.25">
      <c r="A64" s="46" t="s">
        <v>49</v>
      </c>
      <c r="B64" s="18"/>
      <c r="C64" s="18"/>
      <c r="D64" s="43">
        <v>44543</v>
      </c>
      <c r="E64" s="18"/>
      <c r="F64" s="18"/>
      <c r="G64" s="43">
        <v>47958</v>
      </c>
      <c r="H64" s="47"/>
      <c r="I64" s="47"/>
      <c r="J64" s="48">
        <v>7.6667489841276968</v>
      </c>
    </row>
    <row r="65" spans="1:10" x14ac:dyDescent="0.25">
      <c r="A65" s="14" t="s">
        <v>50</v>
      </c>
      <c r="B65" s="15"/>
      <c r="C65" s="15"/>
      <c r="D65" s="15">
        <v>175954</v>
      </c>
      <c r="E65" s="15"/>
      <c r="F65" s="15"/>
      <c r="G65" s="15">
        <v>179078</v>
      </c>
      <c r="H65" s="44"/>
      <c r="I65" s="44"/>
      <c r="J65" s="45">
        <v>1.7754640417381815</v>
      </c>
    </row>
    <row r="66" spans="1:10" x14ac:dyDescent="0.25">
      <c r="A66" s="61"/>
      <c r="B66" s="62"/>
      <c r="C66" s="62"/>
      <c r="D66" s="62"/>
      <c r="E66" s="62"/>
      <c r="F66" s="62"/>
      <c r="G66" s="62"/>
      <c r="H66" s="62"/>
      <c r="I66" s="62"/>
      <c r="J66" s="63"/>
    </row>
    <row r="67" spans="1:10" ht="15.75" thickBot="1" x14ac:dyDescent="0.3">
      <c r="A67" s="64"/>
      <c r="B67" s="65"/>
      <c r="C67" s="65"/>
      <c r="D67" s="65"/>
      <c r="E67" s="65"/>
      <c r="F67" s="65"/>
      <c r="G67" s="65"/>
      <c r="H67" s="65"/>
      <c r="I67" s="65"/>
      <c r="J67" s="66"/>
    </row>
    <row r="68" spans="1:10" ht="48.75" customHeight="1" x14ac:dyDescent="0.25">
      <c r="A68" s="67" t="s">
        <v>77</v>
      </c>
      <c r="B68" s="67"/>
      <c r="C68" s="67"/>
      <c r="D68" s="67"/>
      <c r="E68" s="67"/>
      <c r="F68" s="67"/>
      <c r="G68" s="67"/>
      <c r="H68" s="67"/>
      <c r="I68" s="67"/>
      <c r="J68" s="67"/>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B4" sqref="B4:J67"/>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8" t="s">
        <v>51</v>
      </c>
      <c r="B1" s="69"/>
      <c r="C1" s="69"/>
      <c r="D1" s="69"/>
      <c r="E1" s="69"/>
      <c r="F1" s="69"/>
      <c r="G1" s="69"/>
      <c r="H1" s="69"/>
      <c r="I1" s="69"/>
      <c r="J1" s="70"/>
    </row>
    <row r="2" spans="1:10" ht="52.5" customHeight="1" x14ac:dyDescent="0.25">
      <c r="A2" s="71" t="s">
        <v>1</v>
      </c>
      <c r="B2" s="73" t="s">
        <v>81</v>
      </c>
      <c r="C2" s="73"/>
      <c r="D2" s="73"/>
      <c r="E2" s="73" t="s">
        <v>78</v>
      </c>
      <c r="F2" s="73"/>
      <c r="G2" s="73"/>
      <c r="H2" s="74" t="s">
        <v>79</v>
      </c>
      <c r="I2" s="74"/>
      <c r="J2" s="75"/>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1256814</v>
      </c>
      <c r="C5" s="7">
        <v>5212732</v>
      </c>
      <c r="D5" s="7">
        <v>6469546</v>
      </c>
      <c r="E5" s="7">
        <v>1329833</v>
      </c>
      <c r="F5" s="7">
        <v>5580975</v>
      </c>
      <c r="G5" s="7">
        <v>6910808</v>
      </c>
      <c r="H5" s="53">
        <v>5.8098493492274912</v>
      </c>
      <c r="I5" s="8">
        <v>7.0642994882529928</v>
      </c>
      <c r="J5" s="9">
        <v>6.8206022493695855</v>
      </c>
    </row>
    <row r="6" spans="1:10" x14ac:dyDescent="0.25">
      <c r="A6" s="10" t="s">
        <v>68</v>
      </c>
      <c r="B6" s="3">
        <v>1582298</v>
      </c>
      <c r="C6" s="3">
        <v>2089204</v>
      </c>
      <c r="D6" s="3">
        <v>3671502</v>
      </c>
      <c r="E6" s="3">
        <v>1752332</v>
      </c>
      <c r="F6" s="3">
        <v>2437642</v>
      </c>
      <c r="G6" s="3">
        <v>4189974</v>
      </c>
      <c r="H6" s="4">
        <v>10.746016237143699</v>
      </c>
      <c r="I6" s="4">
        <v>16.678026655127979</v>
      </c>
      <c r="J6" s="5">
        <v>14.121523017010476</v>
      </c>
    </row>
    <row r="7" spans="1:10" x14ac:dyDescent="0.25">
      <c r="A7" s="6" t="s">
        <v>6</v>
      </c>
      <c r="B7" s="7">
        <v>824175</v>
      </c>
      <c r="C7" s="7">
        <v>260739</v>
      </c>
      <c r="D7" s="7">
        <v>1084914</v>
      </c>
      <c r="E7" s="7">
        <v>902348</v>
      </c>
      <c r="F7" s="7">
        <v>341962</v>
      </c>
      <c r="G7" s="7">
        <v>1244310</v>
      </c>
      <c r="H7" s="8">
        <v>9.485000151666819</v>
      </c>
      <c r="I7" s="8">
        <v>31.151074446093602</v>
      </c>
      <c r="J7" s="9">
        <v>14.692040106404747</v>
      </c>
    </row>
    <row r="8" spans="1:10" x14ac:dyDescent="0.25">
      <c r="A8" s="10" t="s">
        <v>7</v>
      </c>
      <c r="B8" s="3">
        <v>586312</v>
      </c>
      <c r="C8" s="3">
        <v>253751</v>
      </c>
      <c r="D8" s="3">
        <v>840063</v>
      </c>
      <c r="E8" s="3">
        <v>689814</v>
      </c>
      <c r="F8" s="3">
        <v>288833</v>
      </c>
      <c r="G8" s="3">
        <v>978647</v>
      </c>
      <c r="H8" s="4">
        <v>17.653058439875018</v>
      </c>
      <c r="I8" s="4">
        <v>13.825364235017792</v>
      </c>
      <c r="J8" s="5">
        <v>16.496857973747208</v>
      </c>
    </row>
    <row r="9" spans="1:10" x14ac:dyDescent="0.25">
      <c r="A9" s="6" t="s">
        <v>8</v>
      </c>
      <c r="B9" s="7">
        <v>489534</v>
      </c>
      <c r="C9" s="7">
        <v>513242</v>
      </c>
      <c r="D9" s="7">
        <v>1002776</v>
      </c>
      <c r="E9" s="7">
        <v>547435</v>
      </c>
      <c r="F9" s="7">
        <v>526842</v>
      </c>
      <c r="G9" s="7">
        <v>1074277</v>
      </c>
      <c r="H9" s="8">
        <v>11.827779071525164</v>
      </c>
      <c r="I9" s="53">
        <v>2.6498221112067992</v>
      </c>
      <c r="J9" s="9">
        <v>7.1303062697950486</v>
      </c>
    </row>
    <row r="10" spans="1:10" x14ac:dyDescent="0.25">
      <c r="A10" s="10" t="s">
        <v>69</v>
      </c>
      <c r="B10" s="3">
        <v>33461</v>
      </c>
      <c r="C10" s="3">
        <v>9391</v>
      </c>
      <c r="D10" s="3">
        <v>42852</v>
      </c>
      <c r="E10" s="3">
        <v>25474</v>
      </c>
      <c r="F10" s="3">
        <v>9208</v>
      </c>
      <c r="G10" s="3">
        <v>34682</v>
      </c>
      <c r="H10" s="4">
        <v>-23.869579510474882</v>
      </c>
      <c r="I10" s="4">
        <v>-1.9486742625918434</v>
      </c>
      <c r="J10" s="5">
        <v>-19.065621207878277</v>
      </c>
    </row>
    <row r="11" spans="1:10" x14ac:dyDescent="0.25">
      <c r="A11" s="6" t="s">
        <v>9</v>
      </c>
      <c r="B11" s="7">
        <v>72626</v>
      </c>
      <c r="C11" s="7">
        <v>8536</v>
      </c>
      <c r="D11" s="7">
        <v>81162</v>
      </c>
      <c r="E11" s="7">
        <v>79429</v>
      </c>
      <c r="F11" s="7">
        <v>9624</v>
      </c>
      <c r="G11" s="7">
        <v>89053</v>
      </c>
      <c r="H11" s="8">
        <v>9.3671687825296726</v>
      </c>
      <c r="I11" s="8">
        <v>12.74601686972821</v>
      </c>
      <c r="J11" s="9">
        <v>9.7225302481456843</v>
      </c>
    </row>
    <row r="12" spans="1:10" x14ac:dyDescent="0.25">
      <c r="A12" s="10" t="s">
        <v>10</v>
      </c>
      <c r="B12" s="3">
        <v>98770</v>
      </c>
      <c r="C12" s="3">
        <v>4463</v>
      </c>
      <c r="D12" s="3">
        <v>103233</v>
      </c>
      <c r="E12" s="3">
        <v>104214</v>
      </c>
      <c r="F12" s="3">
        <v>4549</v>
      </c>
      <c r="G12" s="3">
        <v>108763</v>
      </c>
      <c r="H12" s="4">
        <v>5.5117950794775741</v>
      </c>
      <c r="I12" s="4">
        <v>1.9269549630293525</v>
      </c>
      <c r="J12" s="5">
        <v>5.356814197010646</v>
      </c>
    </row>
    <row r="13" spans="1:10" x14ac:dyDescent="0.25">
      <c r="A13" s="6" t="s">
        <v>11</v>
      </c>
      <c r="B13" s="7">
        <v>0</v>
      </c>
      <c r="C13" s="7">
        <v>0</v>
      </c>
      <c r="D13" s="7">
        <v>0</v>
      </c>
      <c r="E13" s="7">
        <v>0</v>
      </c>
      <c r="F13" s="7">
        <v>0</v>
      </c>
      <c r="G13" s="7">
        <v>0</v>
      </c>
      <c r="H13" s="8">
        <v>0</v>
      </c>
      <c r="I13" s="8">
        <v>0</v>
      </c>
      <c r="J13" s="9">
        <v>0</v>
      </c>
    </row>
    <row r="14" spans="1:10" x14ac:dyDescent="0.25">
      <c r="A14" s="10" t="s">
        <v>76</v>
      </c>
      <c r="B14" s="3">
        <v>365031</v>
      </c>
      <c r="C14" s="3">
        <v>97467</v>
      </c>
      <c r="D14" s="3">
        <v>462498</v>
      </c>
      <c r="E14" s="3">
        <v>373674</v>
      </c>
      <c r="F14" s="3">
        <v>99440</v>
      </c>
      <c r="G14" s="3">
        <v>473114</v>
      </c>
      <c r="H14" s="4">
        <v>2.3677441094044069</v>
      </c>
      <c r="I14" s="4">
        <v>2.0242748827808388</v>
      </c>
      <c r="J14" s="5">
        <v>2.2953612772379559</v>
      </c>
    </row>
    <row r="15" spans="1:10" x14ac:dyDescent="0.25">
      <c r="A15" s="6" t="s">
        <v>12</v>
      </c>
      <c r="B15" s="7">
        <v>220131</v>
      </c>
      <c r="C15" s="7">
        <v>19563</v>
      </c>
      <c r="D15" s="7">
        <v>239694</v>
      </c>
      <c r="E15" s="7">
        <v>233320</v>
      </c>
      <c r="F15" s="7">
        <v>21590</v>
      </c>
      <c r="G15" s="7">
        <v>254910</v>
      </c>
      <c r="H15" s="8">
        <v>5.9914323743589044</v>
      </c>
      <c r="I15" s="8">
        <v>10.361396513827122</v>
      </c>
      <c r="J15" s="9">
        <v>6.348093819620015</v>
      </c>
    </row>
    <row r="16" spans="1:10" x14ac:dyDescent="0.25">
      <c r="A16" s="10" t="s">
        <v>13</v>
      </c>
      <c r="B16" s="3">
        <v>116744</v>
      </c>
      <c r="C16" s="3">
        <v>900</v>
      </c>
      <c r="D16" s="3">
        <v>117644</v>
      </c>
      <c r="E16" s="3">
        <v>126338</v>
      </c>
      <c r="F16" s="3">
        <v>3090</v>
      </c>
      <c r="G16" s="3">
        <v>129428</v>
      </c>
      <c r="H16" s="4">
        <v>8.2179812238744603</v>
      </c>
      <c r="I16" s="4">
        <v>243.33333333333331</v>
      </c>
      <c r="J16" s="5">
        <v>10.016660433171262</v>
      </c>
    </row>
    <row r="17" spans="1:10" x14ac:dyDescent="0.25">
      <c r="A17" s="6" t="s">
        <v>14</v>
      </c>
      <c r="B17" s="7">
        <v>207042</v>
      </c>
      <c r="C17" s="7">
        <v>44640</v>
      </c>
      <c r="D17" s="7">
        <v>251682</v>
      </c>
      <c r="E17" s="7">
        <v>210767</v>
      </c>
      <c r="F17" s="7">
        <v>48884</v>
      </c>
      <c r="G17" s="7">
        <v>259651</v>
      </c>
      <c r="H17" s="8">
        <v>1.7991518629070429</v>
      </c>
      <c r="I17" s="8">
        <v>9.5071684587813614</v>
      </c>
      <c r="J17" s="9">
        <v>3.1662971527562562</v>
      </c>
    </row>
    <row r="18" spans="1:10" x14ac:dyDescent="0.25">
      <c r="A18" s="10" t="s">
        <v>15</v>
      </c>
      <c r="B18" s="3">
        <v>31541</v>
      </c>
      <c r="C18" s="3">
        <v>440</v>
      </c>
      <c r="D18" s="3">
        <v>31981</v>
      </c>
      <c r="E18" s="3">
        <v>31122</v>
      </c>
      <c r="F18" s="3">
        <v>913</v>
      </c>
      <c r="G18" s="3">
        <v>32035</v>
      </c>
      <c r="H18" s="4">
        <v>-1.3284296629783456</v>
      </c>
      <c r="I18" s="4">
        <v>107.5</v>
      </c>
      <c r="J18" s="40">
        <v>0.16885025483881055</v>
      </c>
    </row>
    <row r="19" spans="1:10" x14ac:dyDescent="0.25">
      <c r="A19" s="6" t="s">
        <v>16</v>
      </c>
      <c r="B19" s="7">
        <v>26968</v>
      </c>
      <c r="C19" s="7">
        <v>126</v>
      </c>
      <c r="D19" s="7">
        <v>27094</v>
      </c>
      <c r="E19" s="7">
        <v>34968</v>
      </c>
      <c r="F19" s="7">
        <v>342</v>
      </c>
      <c r="G19" s="7">
        <v>35310</v>
      </c>
      <c r="H19" s="8">
        <v>29.664787896766537</v>
      </c>
      <c r="I19" s="8">
        <v>171.42857142857142</v>
      </c>
      <c r="J19" s="9">
        <v>30.32405698678674</v>
      </c>
    </row>
    <row r="20" spans="1:10" x14ac:dyDescent="0.25">
      <c r="A20" s="10" t="s">
        <v>17</v>
      </c>
      <c r="B20" s="3">
        <v>11181</v>
      </c>
      <c r="C20" s="3">
        <v>3229</v>
      </c>
      <c r="D20" s="3">
        <v>14410</v>
      </c>
      <c r="E20" s="3">
        <v>11090</v>
      </c>
      <c r="F20" s="3">
        <v>3459</v>
      </c>
      <c r="G20" s="3">
        <v>14549</v>
      </c>
      <c r="H20" s="4">
        <v>-0.81388069045702538</v>
      </c>
      <c r="I20" s="4">
        <v>7.1229482812016105</v>
      </c>
      <c r="J20" s="40">
        <v>0.96460791117279676</v>
      </c>
    </row>
    <row r="21" spans="1:10" x14ac:dyDescent="0.25">
      <c r="A21" s="6" t="s">
        <v>70</v>
      </c>
      <c r="B21" s="7">
        <v>0</v>
      </c>
      <c r="C21" s="7">
        <v>0</v>
      </c>
      <c r="D21" s="7">
        <v>0</v>
      </c>
      <c r="E21" s="7">
        <v>0</v>
      </c>
      <c r="F21" s="7">
        <v>0</v>
      </c>
      <c r="G21" s="7">
        <v>0</v>
      </c>
      <c r="H21" s="8">
        <v>0</v>
      </c>
      <c r="I21" s="8">
        <v>0</v>
      </c>
      <c r="J21" s="9">
        <v>0</v>
      </c>
    </row>
    <row r="22" spans="1:10" x14ac:dyDescent="0.25">
      <c r="A22" s="10" t="s">
        <v>18</v>
      </c>
      <c r="B22" s="3">
        <v>9045</v>
      </c>
      <c r="C22" s="3">
        <v>2447</v>
      </c>
      <c r="D22" s="3">
        <v>11492</v>
      </c>
      <c r="E22" s="3">
        <v>10968</v>
      </c>
      <c r="F22" s="3">
        <v>3581</v>
      </c>
      <c r="G22" s="3">
        <v>14549</v>
      </c>
      <c r="H22" s="4">
        <v>21.260364842454393</v>
      </c>
      <c r="I22" s="4">
        <v>46.342460155292194</v>
      </c>
      <c r="J22" s="5">
        <v>26.601113818308384</v>
      </c>
    </row>
    <row r="23" spans="1:10" x14ac:dyDescent="0.25">
      <c r="A23" s="6" t="s">
        <v>19</v>
      </c>
      <c r="B23" s="7">
        <v>0</v>
      </c>
      <c r="C23" s="7">
        <v>0</v>
      </c>
      <c r="D23" s="7">
        <v>0</v>
      </c>
      <c r="E23" s="7">
        <v>0</v>
      </c>
      <c r="F23" s="7">
        <v>0</v>
      </c>
      <c r="G23" s="7">
        <v>0</v>
      </c>
      <c r="H23" s="8">
        <v>0</v>
      </c>
      <c r="I23" s="8">
        <v>0</v>
      </c>
      <c r="J23" s="9">
        <v>0</v>
      </c>
    </row>
    <row r="24" spans="1:10" x14ac:dyDescent="0.25">
      <c r="A24" s="10" t="s">
        <v>20</v>
      </c>
      <c r="B24" s="3">
        <v>53841</v>
      </c>
      <c r="C24" s="3">
        <v>1136</v>
      </c>
      <c r="D24" s="3">
        <v>54977</v>
      </c>
      <c r="E24" s="3">
        <v>70143</v>
      </c>
      <c r="F24" s="3">
        <v>1516</v>
      </c>
      <c r="G24" s="3">
        <v>71659</v>
      </c>
      <c r="H24" s="4">
        <v>30.278040898200253</v>
      </c>
      <c r="I24" s="4">
        <v>33.450704225352112</v>
      </c>
      <c r="J24" s="5">
        <v>30.343598231987922</v>
      </c>
    </row>
    <row r="25" spans="1:10" x14ac:dyDescent="0.25">
      <c r="A25" s="6" t="s">
        <v>21</v>
      </c>
      <c r="B25" s="7">
        <v>17714</v>
      </c>
      <c r="C25" s="7">
        <v>332</v>
      </c>
      <c r="D25" s="7">
        <v>18046</v>
      </c>
      <c r="E25" s="7">
        <v>15541</v>
      </c>
      <c r="F25" s="7">
        <v>163</v>
      </c>
      <c r="G25" s="7">
        <v>15704</v>
      </c>
      <c r="H25" s="8">
        <v>-12.267133340860337</v>
      </c>
      <c r="I25" s="8">
        <v>-50.903614457831324</v>
      </c>
      <c r="J25" s="9">
        <v>-12.977945251025158</v>
      </c>
    </row>
    <row r="26" spans="1:10" x14ac:dyDescent="0.25">
      <c r="A26" s="10" t="s">
        <v>22</v>
      </c>
      <c r="B26" s="3">
        <v>18689</v>
      </c>
      <c r="C26" s="3">
        <v>5985</v>
      </c>
      <c r="D26" s="3">
        <v>24674</v>
      </c>
      <c r="E26" s="3">
        <v>14081</v>
      </c>
      <c r="F26" s="3">
        <v>8622</v>
      </c>
      <c r="G26" s="3">
        <v>22703</v>
      </c>
      <c r="H26" s="4">
        <v>-24.656214885761678</v>
      </c>
      <c r="I26" s="4">
        <v>44.060150375939848</v>
      </c>
      <c r="J26" s="5">
        <v>-7.9881656804733732</v>
      </c>
    </row>
    <row r="27" spans="1:10" x14ac:dyDescent="0.25">
      <c r="A27" s="6" t="s">
        <v>23</v>
      </c>
      <c r="B27" s="7">
        <v>9650</v>
      </c>
      <c r="C27" s="7">
        <v>742</v>
      </c>
      <c r="D27" s="7">
        <v>10392</v>
      </c>
      <c r="E27" s="7">
        <v>9724</v>
      </c>
      <c r="F27" s="7">
        <v>607</v>
      </c>
      <c r="G27" s="7">
        <v>10331</v>
      </c>
      <c r="H27" s="8">
        <v>0.76683937823834203</v>
      </c>
      <c r="I27" s="8">
        <v>-18.194070080862534</v>
      </c>
      <c r="J27" s="9">
        <v>-0.58698999230177062</v>
      </c>
    </row>
    <row r="28" spans="1:10" x14ac:dyDescent="0.25">
      <c r="A28" s="10" t="s">
        <v>24</v>
      </c>
      <c r="B28" s="3">
        <v>0</v>
      </c>
      <c r="C28" s="3">
        <v>0</v>
      </c>
      <c r="D28" s="3">
        <v>0</v>
      </c>
      <c r="E28" s="3">
        <v>0</v>
      </c>
      <c r="F28" s="3">
        <v>0</v>
      </c>
      <c r="G28" s="3">
        <v>0</v>
      </c>
      <c r="H28" s="4">
        <v>0</v>
      </c>
      <c r="I28" s="4">
        <v>0</v>
      </c>
      <c r="J28" s="5">
        <v>0</v>
      </c>
    </row>
    <row r="29" spans="1:10" x14ac:dyDescent="0.25">
      <c r="A29" s="6" t="s">
        <v>25</v>
      </c>
      <c r="B29" s="7">
        <v>36732</v>
      </c>
      <c r="C29" s="7">
        <v>2358</v>
      </c>
      <c r="D29" s="7">
        <v>39090</v>
      </c>
      <c r="E29" s="7">
        <v>37902</v>
      </c>
      <c r="F29" s="7">
        <v>2419</v>
      </c>
      <c r="G29" s="7">
        <v>40321</v>
      </c>
      <c r="H29" s="8">
        <v>3.1852335837961454</v>
      </c>
      <c r="I29" s="8">
        <v>2.5869380831212889</v>
      </c>
      <c r="J29" s="9">
        <v>3.1491430033256584</v>
      </c>
    </row>
    <row r="30" spans="1:10" x14ac:dyDescent="0.25">
      <c r="A30" s="10" t="s">
        <v>26</v>
      </c>
      <c r="B30" s="3">
        <v>168036</v>
      </c>
      <c r="C30" s="3">
        <v>16553</v>
      </c>
      <c r="D30" s="3">
        <v>184589</v>
      </c>
      <c r="E30" s="3">
        <v>122432</v>
      </c>
      <c r="F30" s="3">
        <v>15554</v>
      </c>
      <c r="G30" s="3">
        <v>137986</v>
      </c>
      <c r="H30" s="4">
        <v>-27.139422504701372</v>
      </c>
      <c r="I30" s="4">
        <v>-6.0351597897662055</v>
      </c>
      <c r="J30" s="5">
        <v>-25.246899869439677</v>
      </c>
    </row>
    <row r="31" spans="1:10" x14ac:dyDescent="0.25">
      <c r="A31" s="6" t="s">
        <v>27</v>
      </c>
      <c r="B31" s="7">
        <v>77249</v>
      </c>
      <c r="C31" s="7">
        <v>5115</v>
      </c>
      <c r="D31" s="7">
        <v>82364</v>
      </c>
      <c r="E31" s="7">
        <v>90369</v>
      </c>
      <c r="F31" s="7">
        <v>8300</v>
      </c>
      <c r="G31" s="7">
        <v>98669</v>
      </c>
      <c r="H31" s="8">
        <v>16.984038628331756</v>
      </c>
      <c r="I31" s="53">
        <v>62.267839687194524</v>
      </c>
      <c r="J31" s="9">
        <v>19.796270215142538</v>
      </c>
    </row>
    <row r="32" spans="1:10" x14ac:dyDescent="0.25">
      <c r="A32" s="10" t="s">
        <v>63</v>
      </c>
      <c r="B32" s="3">
        <v>32714</v>
      </c>
      <c r="C32" s="3">
        <v>549</v>
      </c>
      <c r="D32" s="3">
        <v>33263</v>
      </c>
      <c r="E32" s="3">
        <v>34056</v>
      </c>
      <c r="F32" s="3">
        <v>1150</v>
      </c>
      <c r="G32" s="3">
        <v>35206</v>
      </c>
      <c r="H32" s="4">
        <v>4.1022192333557497</v>
      </c>
      <c r="I32" s="4">
        <v>109.47176684881603</v>
      </c>
      <c r="J32" s="5">
        <v>5.8413251961639059</v>
      </c>
    </row>
    <row r="33" spans="1:10" x14ac:dyDescent="0.25">
      <c r="A33" s="6" t="s">
        <v>71</v>
      </c>
      <c r="B33" s="7">
        <v>0</v>
      </c>
      <c r="C33" s="7">
        <v>8606</v>
      </c>
      <c r="D33" s="7">
        <v>8606</v>
      </c>
      <c r="E33" s="7">
        <v>0</v>
      </c>
      <c r="F33" s="7">
        <v>11776</v>
      </c>
      <c r="G33" s="7">
        <v>11776</v>
      </c>
      <c r="H33" s="8">
        <v>0</v>
      </c>
      <c r="I33" s="8">
        <v>36.834766442017198</v>
      </c>
      <c r="J33" s="9">
        <v>36.834766442017198</v>
      </c>
    </row>
    <row r="34" spans="1:10" x14ac:dyDescent="0.25">
      <c r="A34" s="10" t="s">
        <v>60</v>
      </c>
      <c r="B34" s="3">
        <v>6753</v>
      </c>
      <c r="C34" s="3">
        <v>0</v>
      </c>
      <c r="D34" s="3">
        <v>6753</v>
      </c>
      <c r="E34" s="3">
        <v>2075</v>
      </c>
      <c r="F34" s="3">
        <v>0</v>
      </c>
      <c r="G34" s="3">
        <v>2075</v>
      </c>
      <c r="H34" s="4">
        <v>-69.27291574115209</v>
      </c>
      <c r="I34" s="4">
        <v>0</v>
      </c>
      <c r="J34" s="5">
        <v>-69.27291574115209</v>
      </c>
    </row>
    <row r="35" spans="1:10" x14ac:dyDescent="0.25">
      <c r="A35" s="6" t="s">
        <v>28</v>
      </c>
      <c r="B35" s="7">
        <v>32385</v>
      </c>
      <c r="C35" s="7">
        <v>0</v>
      </c>
      <c r="D35" s="7">
        <v>32385</v>
      </c>
      <c r="E35" s="7">
        <v>61839</v>
      </c>
      <c r="F35" s="7">
        <v>9152</v>
      </c>
      <c r="G35" s="7">
        <v>70991</v>
      </c>
      <c r="H35" s="8">
        <v>90.9495136637332</v>
      </c>
      <c r="I35" s="8">
        <v>0</v>
      </c>
      <c r="J35" s="9">
        <v>119.2095105758839</v>
      </c>
    </row>
    <row r="36" spans="1:10" x14ac:dyDescent="0.25">
      <c r="A36" s="10" t="s">
        <v>59</v>
      </c>
      <c r="B36" s="3">
        <v>28153</v>
      </c>
      <c r="C36" s="3">
        <v>0</v>
      </c>
      <c r="D36" s="3">
        <v>28153</v>
      </c>
      <c r="E36" s="3">
        <v>28874</v>
      </c>
      <c r="F36" s="3">
        <v>0</v>
      </c>
      <c r="G36" s="3">
        <v>28874</v>
      </c>
      <c r="H36" s="4">
        <v>2.5610059318722693</v>
      </c>
      <c r="I36" s="4">
        <v>0</v>
      </c>
      <c r="J36" s="5">
        <v>2.5610059318722693</v>
      </c>
    </row>
    <row r="37" spans="1:10" x14ac:dyDescent="0.25">
      <c r="A37" s="6" t="s">
        <v>29</v>
      </c>
      <c r="B37" s="7">
        <v>4504</v>
      </c>
      <c r="C37" s="7">
        <v>977</v>
      </c>
      <c r="D37" s="7">
        <v>5481</v>
      </c>
      <c r="E37" s="7">
        <v>4726</v>
      </c>
      <c r="F37" s="7">
        <v>1295</v>
      </c>
      <c r="G37" s="7">
        <v>6021</v>
      </c>
      <c r="H37" s="8">
        <v>4.9289520426287741</v>
      </c>
      <c r="I37" s="8">
        <v>32.54861821903787</v>
      </c>
      <c r="J37" s="9">
        <v>9.8522167487684733</v>
      </c>
    </row>
    <row r="38" spans="1:10" x14ac:dyDescent="0.25">
      <c r="A38" s="10" t="s">
        <v>30</v>
      </c>
      <c r="B38" s="3">
        <v>21436</v>
      </c>
      <c r="C38" s="3">
        <v>552</v>
      </c>
      <c r="D38" s="3">
        <v>21988</v>
      </c>
      <c r="E38" s="3">
        <v>21289</v>
      </c>
      <c r="F38" s="3">
        <v>173</v>
      </c>
      <c r="G38" s="3">
        <v>21462</v>
      </c>
      <c r="H38" s="4">
        <v>-0.68576226908005222</v>
      </c>
      <c r="I38" s="4">
        <v>-68.659420289855078</v>
      </c>
      <c r="J38" s="5">
        <v>-2.3922139348735674</v>
      </c>
    </row>
    <row r="39" spans="1:10" x14ac:dyDescent="0.25">
      <c r="A39" s="6" t="s">
        <v>37</v>
      </c>
      <c r="B39" s="7">
        <v>36319</v>
      </c>
      <c r="C39" s="7">
        <v>356</v>
      </c>
      <c r="D39" s="7">
        <v>36675</v>
      </c>
      <c r="E39" s="7">
        <v>41538</v>
      </c>
      <c r="F39" s="7">
        <v>851</v>
      </c>
      <c r="G39" s="7">
        <v>42389</v>
      </c>
      <c r="H39" s="8">
        <v>14.369889038795122</v>
      </c>
      <c r="I39" s="8">
        <v>139.04494382022472</v>
      </c>
      <c r="J39" s="9">
        <v>15.58009543285617</v>
      </c>
    </row>
    <row r="40" spans="1:10" x14ac:dyDescent="0.25">
      <c r="A40" s="10" t="s">
        <v>31</v>
      </c>
      <c r="B40" s="3">
        <v>53200</v>
      </c>
      <c r="C40" s="3">
        <v>0</v>
      </c>
      <c r="D40" s="3">
        <v>53200</v>
      </c>
      <c r="E40" s="3">
        <v>58383</v>
      </c>
      <c r="F40" s="3">
        <v>0</v>
      </c>
      <c r="G40" s="3">
        <v>58383</v>
      </c>
      <c r="H40" s="4">
        <v>9.7424812030075199</v>
      </c>
      <c r="I40" s="4">
        <v>0</v>
      </c>
      <c r="J40" s="5">
        <v>9.7424812030075199</v>
      </c>
    </row>
    <row r="41" spans="1:10" x14ac:dyDescent="0.25">
      <c r="A41" s="6" t="s">
        <v>32</v>
      </c>
      <c r="B41" s="7">
        <v>4269</v>
      </c>
      <c r="C41" s="7">
        <v>569</v>
      </c>
      <c r="D41" s="7">
        <v>4838</v>
      </c>
      <c r="E41" s="7">
        <v>4508</v>
      </c>
      <c r="F41" s="7">
        <v>1097</v>
      </c>
      <c r="G41" s="7">
        <v>5605</v>
      </c>
      <c r="H41" s="8">
        <v>5.5985008198641371</v>
      </c>
      <c r="I41" s="8">
        <v>92.794376098418269</v>
      </c>
      <c r="J41" s="9">
        <v>15.853658536585366</v>
      </c>
    </row>
    <row r="42" spans="1:10" x14ac:dyDescent="0.25">
      <c r="A42" s="10" t="s">
        <v>33</v>
      </c>
      <c r="B42" s="3">
        <v>165000</v>
      </c>
      <c r="C42" s="3">
        <v>41384</v>
      </c>
      <c r="D42" s="3">
        <v>206384</v>
      </c>
      <c r="E42" s="3">
        <v>181395</v>
      </c>
      <c r="F42" s="3">
        <v>42811</v>
      </c>
      <c r="G42" s="3">
        <v>224206</v>
      </c>
      <c r="H42" s="4">
        <v>9.9363636363636356</v>
      </c>
      <c r="I42" s="4">
        <v>3.448192538179006</v>
      </c>
      <c r="J42" s="5">
        <v>8.6353593301806342</v>
      </c>
    </row>
    <row r="43" spans="1:10" x14ac:dyDescent="0.25">
      <c r="A43" s="6" t="s">
        <v>34</v>
      </c>
      <c r="B43" s="7">
        <v>0</v>
      </c>
      <c r="C43" s="7">
        <v>894</v>
      </c>
      <c r="D43" s="7">
        <v>894</v>
      </c>
      <c r="E43" s="7">
        <v>0</v>
      </c>
      <c r="F43" s="7">
        <v>494</v>
      </c>
      <c r="G43" s="7">
        <v>494</v>
      </c>
      <c r="H43" s="8">
        <v>0</v>
      </c>
      <c r="I43" s="8">
        <v>-44.742729306487696</v>
      </c>
      <c r="J43" s="9">
        <v>-44.742729306487696</v>
      </c>
    </row>
    <row r="44" spans="1:10" x14ac:dyDescent="0.25">
      <c r="A44" s="10" t="s">
        <v>35</v>
      </c>
      <c r="B44" s="3">
        <v>57612</v>
      </c>
      <c r="C44" s="3">
        <v>21794</v>
      </c>
      <c r="D44" s="3">
        <v>79406</v>
      </c>
      <c r="E44" s="3">
        <v>67127</v>
      </c>
      <c r="F44" s="3">
        <v>26071</v>
      </c>
      <c r="G44" s="3">
        <v>93198</v>
      </c>
      <c r="H44" s="4">
        <v>16.515656460459628</v>
      </c>
      <c r="I44" s="4">
        <v>19.624667339634762</v>
      </c>
      <c r="J44" s="5">
        <v>17.368964561871898</v>
      </c>
    </row>
    <row r="45" spans="1:10" x14ac:dyDescent="0.25">
      <c r="A45" s="6" t="s">
        <v>36</v>
      </c>
      <c r="B45" s="7">
        <v>68276</v>
      </c>
      <c r="C45" s="7">
        <v>2288</v>
      </c>
      <c r="D45" s="7">
        <v>70564</v>
      </c>
      <c r="E45" s="7">
        <v>76501</v>
      </c>
      <c r="F45" s="7">
        <v>3062</v>
      </c>
      <c r="G45" s="7">
        <v>79563</v>
      </c>
      <c r="H45" s="8">
        <v>12.04669283496397</v>
      </c>
      <c r="I45" s="8">
        <v>33.828671328671327</v>
      </c>
      <c r="J45" s="9">
        <v>12.752961850235248</v>
      </c>
    </row>
    <row r="46" spans="1:10" x14ac:dyDescent="0.25">
      <c r="A46" s="10" t="s">
        <v>64</v>
      </c>
      <c r="B46" s="3">
        <v>65561</v>
      </c>
      <c r="C46" s="3">
        <v>1769</v>
      </c>
      <c r="D46" s="3">
        <v>67330</v>
      </c>
      <c r="E46" s="3">
        <v>83203</v>
      </c>
      <c r="F46" s="3">
        <v>5390</v>
      </c>
      <c r="G46" s="3">
        <v>88593</v>
      </c>
      <c r="H46" s="36">
        <v>26.909290584341299</v>
      </c>
      <c r="I46" s="4">
        <v>204.69191633691349</v>
      </c>
      <c r="J46" s="5">
        <v>31.580276251299573</v>
      </c>
    </row>
    <row r="47" spans="1:10" x14ac:dyDescent="0.25">
      <c r="A47" s="6" t="s">
        <v>65</v>
      </c>
      <c r="B47" s="7">
        <v>40663</v>
      </c>
      <c r="C47" s="7">
        <v>868</v>
      </c>
      <c r="D47" s="7">
        <v>41531</v>
      </c>
      <c r="E47" s="7">
        <v>40413</v>
      </c>
      <c r="F47" s="7">
        <v>1641</v>
      </c>
      <c r="G47" s="7">
        <v>42054</v>
      </c>
      <c r="H47" s="8">
        <v>-0.61480953200698418</v>
      </c>
      <c r="I47" s="8">
        <v>89.055299539170505</v>
      </c>
      <c r="J47" s="9">
        <v>1.2593002817172714</v>
      </c>
    </row>
    <row r="48" spans="1:10" x14ac:dyDescent="0.25">
      <c r="A48" s="10" t="s">
        <v>38</v>
      </c>
      <c r="B48" s="3">
        <v>88503</v>
      </c>
      <c r="C48" s="3">
        <v>3200</v>
      </c>
      <c r="D48" s="3">
        <v>91703</v>
      </c>
      <c r="E48" s="3">
        <v>104056</v>
      </c>
      <c r="F48" s="3">
        <v>5183</v>
      </c>
      <c r="G48" s="3">
        <v>109239</v>
      </c>
      <c r="H48" s="4">
        <v>17.573415590431964</v>
      </c>
      <c r="I48" s="4">
        <v>61.968749999999993</v>
      </c>
      <c r="J48" s="5">
        <v>19.122602313991909</v>
      </c>
    </row>
    <row r="49" spans="1:10" x14ac:dyDescent="0.25">
      <c r="A49" s="6" t="s">
        <v>66</v>
      </c>
      <c r="B49" s="7">
        <v>87597</v>
      </c>
      <c r="C49" s="7">
        <v>2177</v>
      </c>
      <c r="D49" s="7">
        <v>89774</v>
      </c>
      <c r="E49" s="7">
        <v>107310</v>
      </c>
      <c r="F49" s="7">
        <v>1905</v>
      </c>
      <c r="G49" s="7">
        <v>109215</v>
      </c>
      <c r="H49" s="8">
        <v>22.504195349155793</v>
      </c>
      <c r="I49" s="8">
        <v>-12.494258153422139</v>
      </c>
      <c r="J49" s="9">
        <v>21.655490453806227</v>
      </c>
    </row>
    <row r="50" spans="1:10" x14ac:dyDescent="0.25">
      <c r="A50" s="10" t="s">
        <v>39</v>
      </c>
      <c r="B50" s="3">
        <v>113002</v>
      </c>
      <c r="C50" s="3">
        <v>13903</v>
      </c>
      <c r="D50" s="3">
        <v>126905</v>
      </c>
      <c r="E50" s="3">
        <v>128600</v>
      </c>
      <c r="F50" s="3">
        <v>14095</v>
      </c>
      <c r="G50" s="3">
        <v>142695</v>
      </c>
      <c r="H50" s="4">
        <v>13.803295516893508</v>
      </c>
      <c r="I50" s="4">
        <v>1.3809969071423434</v>
      </c>
      <c r="J50" s="5">
        <v>12.442378156889012</v>
      </c>
    </row>
    <row r="51" spans="1:10" x14ac:dyDescent="0.25">
      <c r="A51" s="6" t="s">
        <v>40</v>
      </c>
      <c r="B51" s="7">
        <v>5887</v>
      </c>
      <c r="C51" s="7">
        <v>0</v>
      </c>
      <c r="D51" s="7">
        <v>5887</v>
      </c>
      <c r="E51" s="7">
        <v>0</v>
      </c>
      <c r="F51" s="7">
        <v>0</v>
      </c>
      <c r="G51" s="7">
        <v>0</v>
      </c>
      <c r="H51" s="8">
        <v>-100</v>
      </c>
      <c r="I51" s="8">
        <v>0</v>
      </c>
      <c r="J51" s="9">
        <v>-100</v>
      </c>
    </row>
    <row r="52" spans="1:10" x14ac:dyDescent="0.25">
      <c r="A52" s="10" t="s">
        <v>41</v>
      </c>
      <c r="B52" s="3">
        <v>9030</v>
      </c>
      <c r="C52" s="3">
        <v>0</v>
      </c>
      <c r="D52" s="3">
        <v>9030</v>
      </c>
      <c r="E52" s="3">
        <v>9797</v>
      </c>
      <c r="F52" s="3">
        <v>0</v>
      </c>
      <c r="G52" s="3">
        <v>9797</v>
      </c>
      <c r="H52" s="4">
        <v>8.4939091915836098</v>
      </c>
      <c r="I52" s="4">
        <v>0</v>
      </c>
      <c r="J52" s="5">
        <v>8.4939091915836098</v>
      </c>
    </row>
    <row r="53" spans="1:10" x14ac:dyDescent="0.25">
      <c r="A53" s="6" t="s">
        <v>42</v>
      </c>
      <c r="B53" s="7">
        <v>41184</v>
      </c>
      <c r="C53" s="7">
        <v>1878</v>
      </c>
      <c r="D53" s="7">
        <v>43062</v>
      </c>
      <c r="E53" s="7">
        <v>34681</v>
      </c>
      <c r="F53" s="7">
        <v>2946</v>
      </c>
      <c r="G53" s="7">
        <v>37627</v>
      </c>
      <c r="H53" s="8">
        <v>-15.790112665112666</v>
      </c>
      <c r="I53" s="8">
        <v>56.869009584664532</v>
      </c>
      <c r="J53" s="9">
        <v>-12.621336677348937</v>
      </c>
    </row>
    <row r="54" spans="1:10" x14ac:dyDescent="0.25">
      <c r="A54" s="10" t="s">
        <v>74</v>
      </c>
      <c r="B54" s="3">
        <v>83072</v>
      </c>
      <c r="C54" s="3">
        <v>6219</v>
      </c>
      <c r="D54" s="3">
        <v>89291</v>
      </c>
      <c r="E54" s="3">
        <v>90003</v>
      </c>
      <c r="F54" s="3">
        <v>10464</v>
      </c>
      <c r="G54" s="3">
        <v>100467</v>
      </c>
      <c r="H54" s="4">
        <v>8.343364791987673</v>
      </c>
      <c r="I54" s="4">
        <v>68.25856246985046</v>
      </c>
      <c r="J54" s="5">
        <v>12.516379030361403</v>
      </c>
    </row>
    <row r="55" spans="1:10" x14ac:dyDescent="0.25">
      <c r="A55" s="6" t="s">
        <v>43</v>
      </c>
      <c r="B55" s="7">
        <v>32508</v>
      </c>
      <c r="C55" s="7">
        <v>0</v>
      </c>
      <c r="D55" s="7">
        <v>32508</v>
      </c>
      <c r="E55" s="7">
        <v>31195</v>
      </c>
      <c r="F55" s="7">
        <v>220</v>
      </c>
      <c r="G55" s="7">
        <v>31415</v>
      </c>
      <c r="H55" s="8">
        <v>-4.03900578319183</v>
      </c>
      <c r="I55" s="8">
        <v>0</v>
      </c>
      <c r="J55" s="9">
        <v>-3.3622492924818506</v>
      </c>
    </row>
    <row r="56" spans="1:10" x14ac:dyDescent="0.25">
      <c r="A56" s="10" t="s">
        <v>61</v>
      </c>
      <c r="B56" s="3">
        <v>2288</v>
      </c>
      <c r="C56" s="3">
        <v>0</v>
      </c>
      <c r="D56" s="3">
        <v>2288</v>
      </c>
      <c r="E56" s="3">
        <v>2377</v>
      </c>
      <c r="F56" s="3">
        <v>0</v>
      </c>
      <c r="G56" s="3">
        <v>2377</v>
      </c>
      <c r="H56" s="36">
        <v>3.88986013986014</v>
      </c>
      <c r="I56" s="4">
        <v>0</v>
      </c>
      <c r="J56" s="40">
        <v>3.88986013986014</v>
      </c>
    </row>
    <row r="57" spans="1:10" x14ac:dyDescent="0.25">
      <c r="A57" s="6" t="s">
        <v>44</v>
      </c>
      <c r="B57" s="7">
        <v>12307</v>
      </c>
      <c r="C57" s="7">
        <v>1323</v>
      </c>
      <c r="D57" s="7">
        <v>13630</v>
      </c>
      <c r="E57" s="7">
        <v>12516</v>
      </c>
      <c r="F57" s="7">
        <v>2207</v>
      </c>
      <c r="G57" s="7">
        <v>14723</v>
      </c>
      <c r="H57" s="8">
        <v>1.6982205249045261</v>
      </c>
      <c r="I57" s="8">
        <v>66.817838246409679</v>
      </c>
      <c r="J57" s="9">
        <v>8.0190755685986801</v>
      </c>
    </row>
    <row r="58" spans="1:10" x14ac:dyDescent="0.25">
      <c r="A58" s="10" t="s">
        <v>45</v>
      </c>
      <c r="B58" s="3">
        <v>0</v>
      </c>
      <c r="C58" s="3">
        <v>0</v>
      </c>
      <c r="D58" s="3">
        <v>0</v>
      </c>
      <c r="E58" s="3">
        <v>0</v>
      </c>
      <c r="F58" s="3">
        <v>0</v>
      </c>
      <c r="G58" s="3">
        <v>0</v>
      </c>
      <c r="H58" s="4">
        <v>0</v>
      </c>
      <c r="I58" s="4">
        <v>0</v>
      </c>
      <c r="J58" s="5">
        <v>0</v>
      </c>
    </row>
    <row r="59" spans="1:10" x14ac:dyDescent="0.25">
      <c r="A59" s="6" t="s">
        <v>46</v>
      </c>
      <c r="B59" s="7">
        <v>145391</v>
      </c>
      <c r="C59" s="7">
        <v>1335</v>
      </c>
      <c r="D59" s="7">
        <v>146726</v>
      </c>
      <c r="E59" s="7">
        <v>143817</v>
      </c>
      <c r="F59" s="7">
        <v>2941</v>
      </c>
      <c r="G59" s="7">
        <v>146758</v>
      </c>
      <c r="H59" s="8">
        <v>-1.0825979599837678</v>
      </c>
      <c r="I59" s="8">
        <v>120.29962546816479</v>
      </c>
      <c r="J59" s="59">
        <v>2.1809358941155623E-2</v>
      </c>
    </row>
    <row r="60" spans="1:10" x14ac:dyDescent="0.25">
      <c r="A60" s="10" t="s">
        <v>72</v>
      </c>
      <c r="B60" s="3">
        <v>4101</v>
      </c>
      <c r="C60" s="3">
        <v>3993</v>
      </c>
      <c r="D60" s="3">
        <v>8094</v>
      </c>
      <c r="E60" s="3">
        <v>4193</v>
      </c>
      <c r="F60" s="3">
        <v>6421</v>
      </c>
      <c r="G60" s="3">
        <v>10614</v>
      </c>
      <c r="H60" s="4">
        <v>2.2433552792001947</v>
      </c>
      <c r="I60" s="4">
        <v>60.806411219634363</v>
      </c>
      <c r="J60" s="5">
        <v>31.134173461823572</v>
      </c>
    </row>
    <row r="61" spans="1:10" x14ac:dyDescent="0.25">
      <c r="A61" s="6" t="s">
        <v>73</v>
      </c>
      <c r="B61" s="7">
        <v>2900</v>
      </c>
      <c r="C61" s="7">
        <v>4671</v>
      </c>
      <c r="D61" s="7">
        <v>7571</v>
      </c>
      <c r="E61" s="7">
        <v>2355</v>
      </c>
      <c r="F61" s="7">
        <v>3462</v>
      </c>
      <c r="G61" s="7">
        <v>5817</v>
      </c>
      <c r="H61" s="8">
        <v>-18.793103448275861</v>
      </c>
      <c r="I61" s="8">
        <v>-25.883108542068079</v>
      </c>
      <c r="J61" s="9">
        <v>-23.167349095231806</v>
      </c>
    </row>
    <row r="62" spans="1:10" x14ac:dyDescent="0.25">
      <c r="A62" s="11" t="s">
        <v>47</v>
      </c>
      <c r="B62" s="12">
        <v>4313594</v>
      </c>
      <c r="C62" s="12">
        <v>1246332</v>
      </c>
      <c r="D62" s="12">
        <v>5559926</v>
      </c>
      <c r="E62" s="12">
        <v>4712284</v>
      </c>
      <c r="F62" s="12">
        <v>1423998</v>
      </c>
      <c r="G62" s="12">
        <v>6136282</v>
      </c>
      <c r="H62" s="13">
        <v>9.2426408234061892</v>
      </c>
      <c r="I62" s="13">
        <v>14.255110195357258</v>
      </c>
      <c r="J62" s="30">
        <v>10.36625307603015</v>
      </c>
    </row>
    <row r="63" spans="1:10" x14ac:dyDescent="0.25">
      <c r="A63" s="14" t="s">
        <v>48</v>
      </c>
      <c r="B63" s="15">
        <v>7558199</v>
      </c>
      <c r="C63" s="15">
        <v>8672396</v>
      </c>
      <c r="D63" s="15">
        <v>16230595</v>
      </c>
      <c r="E63" s="15">
        <v>8200145</v>
      </c>
      <c r="F63" s="15">
        <v>9572922</v>
      </c>
      <c r="G63" s="15">
        <v>17773067</v>
      </c>
      <c r="H63" s="16">
        <v>8.4933725613734179</v>
      </c>
      <c r="I63" s="16">
        <v>10.383820111535497</v>
      </c>
      <c r="J63" s="17">
        <v>9.5034840065937196</v>
      </c>
    </row>
    <row r="64" spans="1:10" x14ac:dyDescent="0.25">
      <c r="A64" s="11" t="s">
        <v>52</v>
      </c>
      <c r="B64" s="12"/>
      <c r="C64" s="12"/>
      <c r="D64" s="12">
        <v>26718</v>
      </c>
      <c r="E64" s="12"/>
      <c r="F64" s="12"/>
      <c r="G64" s="12">
        <v>9974</v>
      </c>
      <c r="H64" s="13"/>
      <c r="I64" s="13"/>
      <c r="J64" s="30">
        <v>-62.669361479152627</v>
      </c>
    </row>
    <row r="65" spans="1:10" x14ac:dyDescent="0.25">
      <c r="A65" s="11" t="s">
        <v>53</v>
      </c>
      <c r="B65" s="12"/>
      <c r="C65" s="12"/>
      <c r="D65" s="29">
        <v>3157</v>
      </c>
      <c r="E65" s="12"/>
      <c r="F65" s="12"/>
      <c r="G65" s="12">
        <v>2592</v>
      </c>
      <c r="H65" s="13"/>
      <c r="I65" s="13"/>
      <c r="J65" s="30">
        <v>-17.89673740893253</v>
      </c>
    </row>
    <row r="66" spans="1:10" x14ac:dyDescent="0.25">
      <c r="A66" s="46" t="s">
        <v>54</v>
      </c>
      <c r="B66" s="18"/>
      <c r="C66" s="18"/>
      <c r="D66" s="43">
        <v>29875</v>
      </c>
      <c r="E66" s="18"/>
      <c r="F66" s="18"/>
      <c r="G66" s="43">
        <v>12566</v>
      </c>
      <c r="H66" s="47"/>
      <c r="I66" s="47"/>
      <c r="J66" s="48">
        <v>-57.938075313807538</v>
      </c>
    </row>
    <row r="67" spans="1:10" ht="15.75" thickBot="1" x14ac:dyDescent="0.3">
      <c r="A67" s="19" t="s">
        <v>55</v>
      </c>
      <c r="B67" s="49"/>
      <c r="C67" s="49"/>
      <c r="D67" s="15">
        <v>16260470</v>
      </c>
      <c r="E67" s="50"/>
      <c r="F67" s="50"/>
      <c r="G67" s="15">
        <v>17785633</v>
      </c>
      <c r="H67" s="51"/>
      <c r="I67" s="51"/>
      <c r="J67" s="52">
        <v>9.3795751291321832</v>
      </c>
    </row>
    <row r="68" spans="1:10" ht="49.5" customHeight="1" x14ac:dyDescent="0.25">
      <c r="A68" s="67" t="s">
        <v>77</v>
      </c>
      <c r="B68" s="67"/>
      <c r="C68" s="67"/>
      <c r="D68" s="67"/>
      <c r="E68" s="67"/>
      <c r="F68" s="67"/>
      <c r="G68" s="67"/>
      <c r="H68" s="67"/>
      <c r="I68" s="67"/>
      <c r="J68" s="67"/>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E16" sqref="E16"/>
    </sheetView>
  </sheetViews>
  <sheetFormatPr defaultRowHeight="15" x14ac:dyDescent="0.25"/>
  <cols>
    <col min="1" max="1" width="34" bestFit="1" customWidth="1"/>
    <col min="2" max="10" width="14.28515625" customWidth="1"/>
  </cols>
  <sheetData>
    <row r="1" spans="1:10" ht="24.75" customHeight="1" x14ac:dyDescent="0.25">
      <c r="A1" s="68" t="s">
        <v>56</v>
      </c>
      <c r="B1" s="69"/>
      <c r="C1" s="69"/>
      <c r="D1" s="69"/>
      <c r="E1" s="69"/>
      <c r="F1" s="69"/>
      <c r="G1" s="69"/>
      <c r="H1" s="69"/>
      <c r="I1" s="69"/>
      <c r="J1" s="70"/>
    </row>
    <row r="2" spans="1:10" ht="54.75" customHeight="1" x14ac:dyDescent="0.25">
      <c r="A2" s="71" t="s">
        <v>1</v>
      </c>
      <c r="B2" s="73" t="s">
        <v>80</v>
      </c>
      <c r="C2" s="73"/>
      <c r="D2" s="73"/>
      <c r="E2" s="73" t="s">
        <v>78</v>
      </c>
      <c r="F2" s="73"/>
      <c r="G2" s="73"/>
      <c r="H2" s="74" t="s">
        <v>79</v>
      </c>
      <c r="I2" s="74"/>
      <c r="J2" s="75"/>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8752</v>
      </c>
      <c r="C5" s="7">
        <v>33137</v>
      </c>
      <c r="D5" s="7">
        <v>41889</v>
      </c>
      <c r="E5" s="7">
        <v>8974</v>
      </c>
      <c r="F5" s="7">
        <v>35116</v>
      </c>
      <c r="G5" s="7">
        <v>44090</v>
      </c>
      <c r="H5" s="8">
        <v>2.536563071297989</v>
      </c>
      <c r="I5" s="8">
        <v>5.9721761173310801</v>
      </c>
      <c r="J5" s="9">
        <v>5.2543627205232877</v>
      </c>
    </row>
    <row r="6" spans="1:10" x14ac:dyDescent="0.25">
      <c r="A6" s="10" t="s">
        <v>68</v>
      </c>
      <c r="B6" s="3">
        <v>8883</v>
      </c>
      <c r="C6" s="3">
        <v>12441</v>
      </c>
      <c r="D6" s="3">
        <v>21324</v>
      </c>
      <c r="E6" s="3">
        <v>9241</v>
      </c>
      <c r="F6" s="3">
        <v>13930</v>
      </c>
      <c r="G6" s="3">
        <v>23171</v>
      </c>
      <c r="H6" s="4">
        <v>4.0301699876167962</v>
      </c>
      <c r="I6" s="4">
        <v>11.968491278836106</v>
      </c>
      <c r="J6" s="5">
        <v>8.6616019508534983</v>
      </c>
    </row>
    <row r="7" spans="1:10" x14ac:dyDescent="0.25">
      <c r="A7" s="6" t="s">
        <v>6</v>
      </c>
      <c r="B7" s="7">
        <v>5337</v>
      </c>
      <c r="C7" s="7">
        <v>1790</v>
      </c>
      <c r="D7" s="7">
        <v>7127</v>
      </c>
      <c r="E7" s="7">
        <v>5416</v>
      </c>
      <c r="F7" s="7">
        <v>2268</v>
      </c>
      <c r="G7" s="7">
        <v>7684</v>
      </c>
      <c r="H7" s="8">
        <v>1.4802323402660671</v>
      </c>
      <c r="I7" s="8">
        <v>26.703910614525139</v>
      </c>
      <c r="J7" s="9">
        <v>7.8153500771713205</v>
      </c>
    </row>
    <row r="8" spans="1:10" x14ac:dyDescent="0.25">
      <c r="A8" s="10" t="s">
        <v>7</v>
      </c>
      <c r="B8" s="3">
        <v>3620</v>
      </c>
      <c r="C8" s="3">
        <v>1760</v>
      </c>
      <c r="D8" s="3">
        <v>5380</v>
      </c>
      <c r="E8" s="3">
        <v>4044</v>
      </c>
      <c r="F8" s="3">
        <v>1976</v>
      </c>
      <c r="G8" s="3">
        <v>6020</v>
      </c>
      <c r="H8" s="4">
        <v>11.712707182320441</v>
      </c>
      <c r="I8" s="4">
        <v>12.272727272727273</v>
      </c>
      <c r="J8" s="5">
        <v>11.895910780669144</v>
      </c>
    </row>
    <row r="9" spans="1:10" x14ac:dyDescent="0.25">
      <c r="A9" s="6" t="s">
        <v>8</v>
      </c>
      <c r="B9" s="7">
        <v>3169</v>
      </c>
      <c r="C9" s="7">
        <v>3853</v>
      </c>
      <c r="D9" s="7">
        <v>7022</v>
      </c>
      <c r="E9" s="7">
        <v>3277</v>
      </c>
      <c r="F9" s="7">
        <v>3725</v>
      </c>
      <c r="G9" s="7">
        <v>7002</v>
      </c>
      <c r="H9" s="8">
        <v>3.4080151467339856</v>
      </c>
      <c r="I9" s="8">
        <v>-3.3220866856994546</v>
      </c>
      <c r="J9" s="54">
        <v>-0.28481913984619767</v>
      </c>
    </row>
    <row r="10" spans="1:10" x14ac:dyDescent="0.25">
      <c r="A10" s="10" t="s">
        <v>69</v>
      </c>
      <c r="B10" s="3">
        <v>256</v>
      </c>
      <c r="C10" s="3">
        <v>65</v>
      </c>
      <c r="D10" s="3">
        <v>321</v>
      </c>
      <c r="E10" s="3">
        <v>177</v>
      </c>
      <c r="F10" s="3">
        <v>60</v>
      </c>
      <c r="G10" s="3">
        <v>237</v>
      </c>
      <c r="H10" s="4">
        <v>-30.859375</v>
      </c>
      <c r="I10" s="4">
        <v>-7.6923076923076925</v>
      </c>
      <c r="J10" s="5">
        <v>-26.168224299065418</v>
      </c>
    </row>
    <row r="11" spans="1:10" x14ac:dyDescent="0.25">
      <c r="A11" s="6" t="s">
        <v>9</v>
      </c>
      <c r="B11" s="7">
        <v>492</v>
      </c>
      <c r="C11" s="7">
        <v>66</v>
      </c>
      <c r="D11" s="7">
        <v>558</v>
      </c>
      <c r="E11" s="7">
        <v>483</v>
      </c>
      <c r="F11" s="7">
        <v>82</v>
      </c>
      <c r="G11" s="7">
        <v>565</v>
      </c>
      <c r="H11" s="8">
        <v>-1.8292682926829267</v>
      </c>
      <c r="I11" s="8">
        <v>24.242424242424242</v>
      </c>
      <c r="J11" s="9">
        <v>1.2544802867383513</v>
      </c>
    </row>
    <row r="12" spans="1:10" x14ac:dyDescent="0.25">
      <c r="A12" s="10" t="s">
        <v>10</v>
      </c>
      <c r="B12" s="3">
        <v>644</v>
      </c>
      <c r="C12" s="3">
        <v>36</v>
      </c>
      <c r="D12" s="3">
        <v>680</v>
      </c>
      <c r="E12" s="3">
        <v>631</v>
      </c>
      <c r="F12" s="3">
        <v>42</v>
      </c>
      <c r="G12" s="3">
        <v>673</v>
      </c>
      <c r="H12" s="4">
        <v>-2.018633540372671</v>
      </c>
      <c r="I12" s="4">
        <v>16.666666666666664</v>
      </c>
      <c r="J12" s="5">
        <v>-1.0294117647058822</v>
      </c>
    </row>
    <row r="13" spans="1:10" x14ac:dyDescent="0.25">
      <c r="A13" s="6" t="s">
        <v>11</v>
      </c>
      <c r="B13" s="7">
        <v>0</v>
      </c>
      <c r="C13" s="7">
        <v>0</v>
      </c>
      <c r="D13" s="7">
        <v>0</v>
      </c>
      <c r="E13" s="7">
        <v>0</v>
      </c>
      <c r="F13" s="7">
        <v>0</v>
      </c>
      <c r="G13" s="7">
        <v>0</v>
      </c>
      <c r="H13" s="8">
        <v>0</v>
      </c>
      <c r="I13" s="8">
        <v>0</v>
      </c>
      <c r="J13" s="9">
        <v>0</v>
      </c>
    </row>
    <row r="14" spans="1:10" x14ac:dyDescent="0.25">
      <c r="A14" s="10" t="s">
        <v>76</v>
      </c>
      <c r="B14" s="3">
        <v>2238</v>
      </c>
      <c r="C14" s="3">
        <v>672</v>
      </c>
      <c r="D14" s="3">
        <v>2910</v>
      </c>
      <c r="E14" s="3">
        <v>2164</v>
      </c>
      <c r="F14" s="3">
        <v>638</v>
      </c>
      <c r="G14" s="3">
        <v>2802</v>
      </c>
      <c r="H14" s="4">
        <v>-3.3065236818588022</v>
      </c>
      <c r="I14" s="4">
        <v>-5.0595238095238093</v>
      </c>
      <c r="J14" s="5">
        <v>-3.7113402061855671</v>
      </c>
    </row>
    <row r="15" spans="1:10" x14ac:dyDescent="0.25">
      <c r="A15" s="6" t="s">
        <v>12</v>
      </c>
      <c r="B15" s="7">
        <v>1413</v>
      </c>
      <c r="C15" s="7">
        <v>168</v>
      </c>
      <c r="D15" s="7">
        <v>1581</v>
      </c>
      <c r="E15" s="7">
        <v>1381</v>
      </c>
      <c r="F15" s="7">
        <v>156</v>
      </c>
      <c r="G15" s="7">
        <v>1537</v>
      </c>
      <c r="H15" s="8">
        <v>-2.264685067232838</v>
      </c>
      <c r="I15" s="8">
        <v>-7.1428571428571423</v>
      </c>
      <c r="J15" s="9">
        <v>-2.7830487033523088</v>
      </c>
    </row>
    <row r="16" spans="1:10" x14ac:dyDescent="0.25">
      <c r="A16" s="10" t="s">
        <v>13</v>
      </c>
      <c r="B16" s="3">
        <v>644</v>
      </c>
      <c r="C16" s="3">
        <v>6</v>
      </c>
      <c r="D16" s="3">
        <v>650</v>
      </c>
      <c r="E16" s="3">
        <v>728</v>
      </c>
      <c r="F16" s="3">
        <v>20</v>
      </c>
      <c r="G16" s="3">
        <v>748</v>
      </c>
      <c r="H16" s="4">
        <v>13.043478260869565</v>
      </c>
      <c r="I16" s="4">
        <v>233.33333333333334</v>
      </c>
      <c r="J16" s="5">
        <v>15.076923076923077</v>
      </c>
    </row>
    <row r="17" spans="1:10" x14ac:dyDescent="0.25">
      <c r="A17" s="6" t="s">
        <v>14</v>
      </c>
      <c r="B17" s="7">
        <v>1245</v>
      </c>
      <c r="C17" s="7">
        <v>272</v>
      </c>
      <c r="D17" s="7">
        <v>1517</v>
      </c>
      <c r="E17" s="7">
        <v>1258</v>
      </c>
      <c r="F17" s="7">
        <v>310</v>
      </c>
      <c r="G17" s="7">
        <v>1568</v>
      </c>
      <c r="H17" s="8">
        <v>1.0441767068273093</v>
      </c>
      <c r="I17" s="8">
        <v>13.970588235294118</v>
      </c>
      <c r="J17" s="9">
        <v>3.3618984838497035</v>
      </c>
    </row>
    <row r="18" spans="1:10" x14ac:dyDescent="0.25">
      <c r="A18" s="10" t="s">
        <v>15</v>
      </c>
      <c r="B18" s="3">
        <v>204</v>
      </c>
      <c r="C18" s="3">
        <v>3</v>
      </c>
      <c r="D18" s="3">
        <v>207</v>
      </c>
      <c r="E18" s="3">
        <v>185</v>
      </c>
      <c r="F18" s="3">
        <v>5</v>
      </c>
      <c r="G18" s="3">
        <v>190</v>
      </c>
      <c r="H18" s="4">
        <v>-9.3137254901960791</v>
      </c>
      <c r="I18" s="4">
        <v>66.666666666666657</v>
      </c>
      <c r="J18" s="5">
        <v>-8.2125603864734309</v>
      </c>
    </row>
    <row r="19" spans="1:10" x14ac:dyDescent="0.25">
      <c r="A19" s="6" t="s">
        <v>16</v>
      </c>
      <c r="B19" s="7">
        <v>165</v>
      </c>
      <c r="C19" s="7">
        <v>1</v>
      </c>
      <c r="D19" s="7">
        <v>166</v>
      </c>
      <c r="E19" s="7">
        <v>194</v>
      </c>
      <c r="F19" s="7">
        <v>2</v>
      </c>
      <c r="G19" s="7">
        <v>196</v>
      </c>
      <c r="H19" s="8">
        <v>17.575757575757574</v>
      </c>
      <c r="I19" s="8">
        <v>100</v>
      </c>
      <c r="J19" s="9">
        <v>18.072289156626507</v>
      </c>
    </row>
    <row r="20" spans="1:10" x14ac:dyDescent="0.25">
      <c r="A20" s="10" t="s">
        <v>17</v>
      </c>
      <c r="B20" s="3">
        <v>79</v>
      </c>
      <c r="C20" s="3">
        <v>18</v>
      </c>
      <c r="D20" s="3">
        <v>97</v>
      </c>
      <c r="E20" s="3">
        <v>77</v>
      </c>
      <c r="F20" s="3">
        <v>19</v>
      </c>
      <c r="G20" s="3">
        <v>96</v>
      </c>
      <c r="H20" s="4">
        <v>-2.5316455696202533</v>
      </c>
      <c r="I20" s="4">
        <v>5.5555555555555554</v>
      </c>
      <c r="J20" s="5">
        <v>-1.0309278350515463</v>
      </c>
    </row>
    <row r="21" spans="1:10" x14ac:dyDescent="0.25">
      <c r="A21" s="6" t="s">
        <v>70</v>
      </c>
      <c r="B21" s="7">
        <v>0</v>
      </c>
      <c r="C21" s="7">
        <v>0</v>
      </c>
      <c r="D21" s="7">
        <v>0</v>
      </c>
      <c r="E21" s="7">
        <v>0</v>
      </c>
      <c r="F21" s="7">
        <v>0</v>
      </c>
      <c r="G21" s="7">
        <v>0</v>
      </c>
      <c r="H21" s="8">
        <v>0</v>
      </c>
      <c r="I21" s="8">
        <v>0</v>
      </c>
      <c r="J21" s="9">
        <v>0</v>
      </c>
    </row>
    <row r="22" spans="1:10" x14ac:dyDescent="0.25">
      <c r="A22" s="10" t="s">
        <v>18</v>
      </c>
      <c r="B22" s="3">
        <v>72</v>
      </c>
      <c r="C22" s="3">
        <v>18</v>
      </c>
      <c r="D22" s="3">
        <v>90</v>
      </c>
      <c r="E22" s="3">
        <v>80</v>
      </c>
      <c r="F22" s="3">
        <v>21</v>
      </c>
      <c r="G22" s="3">
        <v>101</v>
      </c>
      <c r="H22" s="4">
        <v>11.111111111111111</v>
      </c>
      <c r="I22" s="4">
        <v>16.666666666666664</v>
      </c>
      <c r="J22" s="5">
        <v>12.222222222222221</v>
      </c>
    </row>
    <row r="23" spans="1:10" x14ac:dyDescent="0.25">
      <c r="A23" s="6" t="s">
        <v>19</v>
      </c>
      <c r="B23" s="7">
        <v>0</v>
      </c>
      <c r="C23" s="7">
        <v>0</v>
      </c>
      <c r="D23" s="7">
        <v>0</v>
      </c>
      <c r="E23" s="7">
        <v>0</v>
      </c>
      <c r="F23" s="7">
        <v>0</v>
      </c>
      <c r="G23" s="7">
        <v>0</v>
      </c>
      <c r="H23" s="8">
        <v>0</v>
      </c>
      <c r="I23" s="8">
        <v>0</v>
      </c>
      <c r="J23" s="9">
        <v>0</v>
      </c>
    </row>
    <row r="24" spans="1:10" x14ac:dyDescent="0.25">
      <c r="A24" s="10" t="s">
        <v>20</v>
      </c>
      <c r="B24" s="3">
        <v>295</v>
      </c>
      <c r="C24" s="3">
        <v>6</v>
      </c>
      <c r="D24" s="3">
        <v>301</v>
      </c>
      <c r="E24" s="3">
        <v>396</v>
      </c>
      <c r="F24" s="3">
        <v>8</v>
      </c>
      <c r="G24" s="3">
        <v>404</v>
      </c>
      <c r="H24" s="4">
        <v>34.237288135593218</v>
      </c>
      <c r="I24" s="4">
        <v>33.333333333333329</v>
      </c>
      <c r="J24" s="5">
        <v>34.219269102990033</v>
      </c>
    </row>
    <row r="25" spans="1:10" x14ac:dyDescent="0.25">
      <c r="A25" s="6" t="s">
        <v>21</v>
      </c>
      <c r="B25" s="7">
        <v>119</v>
      </c>
      <c r="C25" s="7">
        <v>2</v>
      </c>
      <c r="D25" s="7">
        <v>121</v>
      </c>
      <c r="E25" s="7">
        <v>100</v>
      </c>
      <c r="F25" s="7">
        <v>1</v>
      </c>
      <c r="G25" s="7">
        <v>101</v>
      </c>
      <c r="H25" s="8">
        <v>-15.966386554621847</v>
      </c>
      <c r="I25" s="8">
        <v>-50</v>
      </c>
      <c r="J25" s="9">
        <v>-16.528925619834713</v>
      </c>
    </row>
    <row r="26" spans="1:10" x14ac:dyDescent="0.25">
      <c r="A26" s="10" t="s">
        <v>22</v>
      </c>
      <c r="B26" s="3">
        <v>134</v>
      </c>
      <c r="C26" s="3">
        <v>35</v>
      </c>
      <c r="D26" s="3">
        <v>169</v>
      </c>
      <c r="E26" s="3">
        <v>85</v>
      </c>
      <c r="F26" s="3">
        <v>46</v>
      </c>
      <c r="G26" s="3">
        <v>131</v>
      </c>
      <c r="H26" s="4">
        <v>-36.567164179104481</v>
      </c>
      <c r="I26" s="4">
        <v>31.428571428571427</v>
      </c>
      <c r="J26" s="5">
        <v>-22.485207100591715</v>
      </c>
    </row>
    <row r="27" spans="1:10" x14ac:dyDescent="0.25">
      <c r="A27" s="6" t="s">
        <v>23</v>
      </c>
      <c r="B27" s="7">
        <v>64</v>
      </c>
      <c r="C27" s="7">
        <v>4</v>
      </c>
      <c r="D27" s="7">
        <v>68</v>
      </c>
      <c r="E27" s="7">
        <v>61</v>
      </c>
      <c r="F27" s="7">
        <v>3</v>
      </c>
      <c r="G27" s="7">
        <v>64</v>
      </c>
      <c r="H27" s="8">
        <v>-4.6875</v>
      </c>
      <c r="I27" s="8">
        <v>-25</v>
      </c>
      <c r="J27" s="9">
        <v>-5.8823529411764701</v>
      </c>
    </row>
    <row r="28" spans="1:10" x14ac:dyDescent="0.25">
      <c r="A28" s="10" t="s">
        <v>24</v>
      </c>
      <c r="B28" s="3">
        <v>0</v>
      </c>
      <c r="C28" s="3">
        <v>0</v>
      </c>
      <c r="D28" s="3">
        <v>0</v>
      </c>
      <c r="E28" s="3">
        <v>0</v>
      </c>
      <c r="F28" s="3">
        <v>0</v>
      </c>
      <c r="G28" s="3">
        <v>0</v>
      </c>
      <c r="H28" s="4">
        <v>0</v>
      </c>
      <c r="I28" s="4">
        <v>0</v>
      </c>
      <c r="J28" s="5">
        <v>0</v>
      </c>
    </row>
    <row r="29" spans="1:10" x14ac:dyDescent="0.25">
      <c r="A29" s="6" t="s">
        <v>25</v>
      </c>
      <c r="B29" s="7">
        <v>263</v>
      </c>
      <c r="C29" s="7">
        <v>14</v>
      </c>
      <c r="D29" s="7">
        <v>277</v>
      </c>
      <c r="E29" s="7">
        <v>259</v>
      </c>
      <c r="F29" s="7">
        <v>14</v>
      </c>
      <c r="G29" s="7">
        <v>273</v>
      </c>
      <c r="H29" s="8">
        <v>-1.520912547528517</v>
      </c>
      <c r="I29" s="8">
        <v>0</v>
      </c>
      <c r="J29" s="9">
        <v>-1.4440433212996391</v>
      </c>
    </row>
    <row r="30" spans="1:10" x14ac:dyDescent="0.25">
      <c r="A30" s="10" t="s">
        <v>26</v>
      </c>
      <c r="B30" s="3">
        <v>994</v>
      </c>
      <c r="C30" s="3">
        <v>101</v>
      </c>
      <c r="D30" s="3">
        <v>1095</v>
      </c>
      <c r="E30" s="3">
        <v>696</v>
      </c>
      <c r="F30" s="3">
        <v>95</v>
      </c>
      <c r="G30" s="3">
        <v>791</v>
      </c>
      <c r="H30" s="4">
        <v>-29.979879275653925</v>
      </c>
      <c r="I30" s="4">
        <v>-5.9405940594059405</v>
      </c>
      <c r="J30" s="5">
        <v>-27.762557077625573</v>
      </c>
    </row>
    <row r="31" spans="1:10" x14ac:dyDescent="0.25">
      <c r="A31" s="6" t="s">
        <v>27</v>
      </c>
      <c r="B31" s="7">
        <v>443</v>
      </c>
      <c r="C31" s="7">
        <v>32</v>
      </c>
      <c r="D31" s="7">
        <v>475</v>
      </c>
      <c r="E31" s="7">
        <v>530</v>
      </c>
      <c r="F31" s="7">
        <v>53</v>
      </c>
      <c r="G31" s="7">
        <v>583</v>
      </c>
      <c r="H31" s="8">
        <v>19.638826185101578</v>
      </c>
      <c r="I31" s="8">
        <v>65.625</v>
      </c>
      <c r="J31" s="9">
        <v>22.736842105263158</v>
      </c>
    </row>
    <row r="32" spans="1:10" x14ac:dyDescent="0.25">
      <c r="A32" s="10" t="s">
        <v>63</v>
      </c>
      <c r="B32" s="3">
        <v>216</v>
      </c>
      <c r="C32" s="3">
        <v>3</v>
      </c>
      <c r="D32" s="3">
        <v>219</v>
      </c>
      <c r="E32" s="3">
        <v>193</v>
      </c>
      <c r="F32" s="3">
        <v>6</v>
      </c>
      <c r="G32" s="3">
        <v>199</v>
      </c>
      <c r="H32" s="4">
        <v>-10.648148148148149</v>
      </c>
      <c r="I32" s="4">
        <v>100</v>
      </c>
      <c r="J32" s="5">
        <v>-9.1324200913241995</v>
      </c>
    </row>
    <row r="33" spans="1:10" x14ac:dyDescent="0.25">
      <c r="A33" s="6" t="s">
        <v>71</v>
      </c>
      <c r="B33" s="7">
        <v>0</v>
      </c>
      <c r="C33" s="7">
        <v>51</v>
      </c>
      <c r="D33" s="7">
        <v>51</v>
      </c>
      <c r="E33" s="7">
        <v>0</v>
      </c>
      <c r="F33" s="7">
        <v>73</v>
      </c>
      <c r="G33" s="7">
        <v>73</v>
      </c>
      <c r="H33" s="8">
        <v>0</v>
      </c>
      <c r="I33" s="8">
        <v>43.137254901960787</v>
      </c>
      <c r="J33" s="9">
        <v>43.137254901960787</v>
      </c>
    </row>
    <row r="34" spans="1:10" x14ac:dyDescent="0.25">
      <c r="A34" s="10" t="s">
        <v>60</v>
      </c>
      <c r="B34" s="3">
        <v>52</v>
      </c>
      <c r="C34" s="3">
        <v>0</v>
      </c>
      <c r="D34" s="3">
        <v>52</v>
      </c>
      <c r="E34" s="3">
        <v>16</v>
      </c>
      <c r="F34" s="3">
        <v>0</v>
      </c>
      <c r="G34" s="3">
        <v>16</v>
      </c>
      <c r="H34" s="4">
        <v>-69.230769230769226</v>
      </c>
      <c r="I34" s="4">
        <v>0</v>
      </c>
      <c r="J34" s="5">
        <v>-69.230769230769226</v>
      </c>
    </row>
    <row r="35" spans="1:10" x14ac:dyDescent="0.25">
      <c r="A35" s="6" t="s">
        <v>28</v>
      </c>
      <c r="B35" s="7">
        <v>186</v>
      </c>
      <c r="C35" s="7">
        <v>0</v>
      </c>
      <c r="D35" s="7">
        <v>186</v>
      </c>
      <c r="E35" s="7">
        <v>365</v>
      </c>
      <c r="F35" s="7">
        <v>60</v>
      </c>
      <c r="G35" s="7">
        <v>425</v>
      </c>
      <c r="H35" s="8">
        <v>96.236559139784944</v>
      </c>
      <c r="I35" s="8">
        <v>0</v>
      </c>
      <c r="J35" s="9">
        <v>128.49462365591398</v>
      </c>
    </row>
    <row r="36" spans="1:10" x14ac:dyDescent="0.25">
      <c r="A36" s="10" t="s">
        <v>59</v>
      </c>
      <c r="B36" s="3">
        <v>174</v>
      </c>
      <c r="C36" s="3">
        <v>0</v>
      </c>
      <c r="D36" s="3">
        <v>174</v>
      </c>
      <c r="E36" s="3">
        <v>168</v>
      </c>
      <c r="F36" s="3">
        <v>0</v>
      </c>
      <c r="G36" s="3">
        <v>168</v>
      </c>
      <c r="H36" s="4">
        <v>-3.4482758620689653</v>
      </c>
      <c r="I36" s="4">
        <v>0</v>
      </c>
      <c r="J36" s="5">
        <v>-3.4482758620689653</v>
      </c>
    </row>
    <row r="37" spans="1:10" x14ac:dyDescent="0.25">
      <c r="A37" s="6" t="s">
        <v>29</v>
      </c>
      <c r="B37" s="7">
        <v>38</v>
      </c>
      <c r="C37" s="7">
        <v>6</v>
      </c>
      <c r="D37" s="7">
        <v>44</v>
      </c>
      <c r="E37" s="7">
        <v>42</v>
      </c>
      <c r="F37" s="7">
        <v>10</v>
      </c>
      <c r="G37" s="7">
        <v>52</v>
      </c>
      <c r="H37" s="8">
        <v>10.526315789473683</v>
      </c>
      <c r="I37" s="8">
        <v>66.666666666666657</v>
      </c>
      <c r="J37" s="9">
        <v>18.181818181818183</v>
      </c>
    </row>
    <row r="38" spans="1:10" x14ac:dyDescent="0.25">
      <c r="A38" s="10" t="s">
        <v>30</v>
      </c>
      <c r="B38" s="3">
        <v>150</v>
      </c>
      <c r="C38" s="3">
        <v>4</v>
      </c>
      <c r="D38" s="3">
        <v>154</v>
      </c>
      <c r="E38" s="3">
        <v>148</v>
      </c>
      <c r="F38" s="3">
        <v>1</v>
      </c>
      <c r="G38" s="3">
        <v>149</v>
      </c>
      <c r="H38" s="4">
        <v>-1.3333333333333335</v>
      </c>
      <c r="I38" s="4">
        <v>-75</v>
      </c>
      <c r="J38" s="5">
        <v>-3.2467532467532463</v>
      </c>
    </row>
    <row r="39" spans="1:10" x14ac:dyDescent="0.25">
      <c r="A39" s="6" t="s">
        <v>37</v>
      </c>
      <c r="B39" s="7">
        <v>245</v>
      </c>
      <c r="C39" s="7">
        <v>2</v>
      </c>
      <c r="D39" s="7">
        <v>247</v>
      </c>
      <c r="E39" s="7">
        <v>294</v>
      </c>
      <c r="F39" s="7">
        <v>5</v>
      </c>
      <c r="G39" s="7">
        <v>299</v>
      </c>
      <c r="H39" s="8">
        <v>20</v>
      </c>
      <c r="I39" s="8">
        <v>150</v>
      </c>
      <c r="J39" s="9">
        <v>21.052631578947366</v>
      </c>
    </row>
    <row r="40" spans="1:10" x14ac:dyDescent="0.25">
      <c r="A40" s="10" t="s">
        <v>31</v>
      </c>
      <c r="B40" s="3">
        <v>298</v>
      </c>
      <c r="C40" s="3">
        <v>0</v>
      </c>
      <c r="D40" s="3">
        <v>298</v>
      </c>
      <c r="E40" s="3">
        <v>322</v>
      </c>
      <c r="F40" s="3">
        <v>0</v>
      </c>
      <c r="G40" s="3">
        <v>322</v>
      </c>
      <c r="H40" s="4">
        <v>8.0536912751677843</v>
      </c>
      <c r="I40" s="4">
        <v>0</v>
      </c>
      <c r="J40" s="5">
        <v>8.0536912751677843</v>
      </c>
    </row>
    <row r="41" spans="1:10" x14ac:dyDescent="0.25">
      <c r="A41" s="6" t="s">
        <v>32</v>
      </c>
      <c r="B41" s="7">
        <v>40</v>
      </c>
      <c r="C41" s="7">
        <v>3</v>
      </c>
      <c r="D41" s="7">
        <v>43</v>
      </c>
      <c r="E41" s="7">
        <v>40</v>
      </c>
      <c r="F41" s="7">
        <v>7</v>
      </c>
      <c r="G41" s="7">
        <v>47</v>
      </c>
      <c r="H41" s="8">
        <v>0</v>
      </c>
      <c r="I41" s="8">
        <v>133.33333333333331</v>
      </c>
      <c r="J41" s="9">
        <v>9.3023255813953494</v>
      </c>
    </row>
    <row r="42" spans="1:10" x14ac:dyDescent="0.25">
      <c r="A42" s="10" t="s">
        <v>33</v>
      </c>
      <c r="B42" s="3">
        <v>1069</v>
      </c>
      <c r="C42" s="3">
        <v>264</v>
      </c>
      <c r="D42" s="3">
        <v>1333</v>
      </c>
      <c r="E42" s="3">
        <v>1122</v>
      </c>
      <c r="F42" s="3">
        <v>267</v>
      </c>
      <c r="G42" s="3">
        <v>1389</v>
      </c>
      <c r="H42" s="4">
        <v>4.9579045837231055</v>
      </c>
      <c r="I42" s="4">
        <v>1.1363636363636365</v>
      </c>
      <c r="J42" s="5">
        <v>4.2010502625656416</v>
      </c>
    </row>
    <row r="43" spans="1:10" x14ac:dyDescent="0.25">
      <c r="A43" s="6" t="s">
        <v>34</v>
      </c>
      <c r="B43" s="7">
        <v>0</v>
      </c>
      <c r="C43" s="7">
        <v>5</v>
      </c>
      <c r="D43" s="7">
        <v>5</v>
      </c>
      <c r="E43" s="7">
        <v>0</v>
      </c>
      <c r="F43" s="7">
        <v>3</v>
      </c>
      <c r="G43" s="7">
        <v>3</v>
      </c>
      <c r="H43" s="8">
        <v>0</v>
      </c>
      <c r="I43" s="8">
        <v>-40</v>
      </c>
      <c r="J43" s="9">
        <v>-40</v>
      </c>
    </row>
    <row r="44" spans="1:10" x14ac:dyDescent="0.25">
      <c r="A44" s="10" t="s">
        <v>35</v>
      </c>
      <c r="B44" s="3">
        <v>397</v>
      </c>
      <c r="C44" s="3">
        <v>128</v>
      </c>
      <c r="D44" s="3">
        <v>525</v>
      </c>
      <c r="E44" s="3">
        <v>439</v>
      </c>
      <c r="F44" s="3">
        <v>153</v>
      </c>
      <c r="G44" s="3">
        <v>592</v>
      </c>
      <c r="H44" s="4">
        <v>10.579345088161208</v>
      </c>
      <c r="I44" s="4">
        <v>19.53125</v>
      </c>
      <c r="J44" s="5">
        <v>12.761904761904763</v>
      </c>
    </row>
    <row r="45" spans="1:10" x14ac:dyDescent="0.25">
      <c r="A45" s="6" t="s">
        <v>36</v>
      </c>
      <c r="B45" s="7">
        <v>414</v>
      </c>
      <c r="C45" s="7">
        <v>16</v>
      </c>
      <c r="D45" s="7">
        <v>430</v>
      </c>
      <c r="E45" s="7">
        <v>425</v>
      </c>
      <c r="F45" s="7">
        <v>17</v>
      </c>
      <c r="G45" s="7">
        <v>442</v>
      </c>
      <c r="H45" s="8">
        <v>2.6570048309178742</v>
      </c>
      <c r="I45" s="8">
        <v>6.25</v>
      </c>
      <c r="J45" s="9">
        <v>2.7906976744186047</v>
      </c>
    </row>
    <row r="46" spans="1:10" x14ac:dyDescent="0.25">
      <c r="A46" s="10" t="s">
        <v>64</v>
      </c>
      <c r="B46" s="3">
        <v>385</v>
      </c>
      <c r="C46" s="3">
        <v>10</v>
      </c>
      <c r="D46" s="3">
        <v>395</v>
      </c>
      <c r="E46" s="3">
        <v>487</v>
      </c>
      <c r="F46" s="3">
        <v>35</v>
      </c>
      <c r="G46" s="3">
        <v>522</v>
      </c>
      <c r="H46" s="4">
        <v>26.493506493506491</v>
      </c>
      <c r="I46" s="4">
        <v>250</v>
      </c>
      <c r="J46" s="5">
        <v>32.151898734177216</v>
      </c>
    </row>
    <row r="47" spans="1:10" x14ac:dyDescent="0.25">
      <c r="A47" s="6" t="s">
        <v>65</v>
      </c>
      <c r="B47" s="7">
        <v>232</v>
      </c>
      <c r="C47" s="7">
        <v>5</v>
      </c>
      <c r="D47" s="7">
        <v>237</v>
      </c>
      <c r="E47" s="7">
        <v>226</v>
      </c>
      <c r="F47" s="7">
        <v>10</v>
      </c>
      <c r="G47" s="7">
        <v>236</v>
      </c>
      <c r="H47" s="8">
        <v>-2.5862068965517242</v>
      </c>
      <c r="I47" s="8">
        <v>100</v>
      </c>
      <c r="J47" s="54">
        <v>-0.42194092827004215</v>
      </c>
    </row>
    <row r="48" spans="1:10" x14ac:dyDescent="0.25">
      <c r="A48" s="10" t="s">
        <v>38</v>
      </c>
      <c r="B48" s="3">
        <v>568</v>
      </c>
      <c r="C48" s="3">
        <v>19</v>
      </c>
      <c r="D48" s="3">
        <v>587</v>
      </c>
      <c r="E48" s="3">
        <v>593</v>
      </c>
      <c r="F48" s="3">
        <v>31</v>
      </c>
      <c r="G48" s="3">
        <v>624</v>
      </c>
      <c r="H48" s="4">
        <v>4.401408450704225</v>
      </c>
      <c r="I48" s="4">
        <v>63.157894736842103</v>
      </c>
      <c r="J48" s="5">
        <v>6.3032367972742751</v>
      </c>
    </row>
    <row r="49" spans="1:10" x14ac:dyDescent="0.25">
      <c r="A49" s="6" t="s">
        <v>66</v>
      </c>
      <c r="B49" s="7">
        <v>583</v>
      </c>
      <c r="C49" s="7">
        <v>15</v>
      </c>
      <c r="D49" s="7">
        <v>598</v>
      </c>
      <c r="E49" s="7">
        <v>646</v>
      </c>
      <c r="F49" s="7">
        <v>10</v>
      </c>
      <c r="G49" s="7">
        <v>656</v>
      </c>
      <c r="H49" s="8">
        <v>10.806174957118353</v>
      </c>
      <c r="I49" s="8">
        <v>-33.333333333333329</v>
      </c>
      <c r="J49" s="9">
        <v>9.6989966555183944</v>
      </c>
    </row>
    <row r="50" spans="1:10" x14ac:dyDescent="0.25">
      <c r="A50" s="10" t="s">
        <v>39</v>
      </c>
      <c r="B50" s="3">
        <v>758</v>
      </c>
      <c r="C50" s="3">
        <v>107</v>
      </c>
      <c r="D50" s="3">
        <v>865</v>
      </c>
      <c r="E50" s="3">
        <v>761</v>
      </c>
      <c r="F50" s="3">
        <v>109</v>
      </c>
      <c r="G50" s="3">
        <v>870</v>
      </c>
      <c r="H50" s="36">
        <v>0.39577836411609502</v>
      </c>
      <c r="I50" s="4">
        <v>1.8691588785046727</v>
      </c>
      <c r="J50" s="5">
        <v>0.57803468208092479</v>
      </c>
    </row>
    <row r="51" spans="1:10" x14ac:dyDescent="0.25">
      <c r="A51" s="6" t="s">
        <v>40</v>
      </c>
      <c r="B51" s="7">
        <v>50</v>
      </c>
      <c r="C51" s="7">
        <v>0</v>
      </c>
      <c r="D51" s="7">
        <v>50</v>
      </c>
      <c r="E51" s="7">
        <v>0</v>
      </c>
      <c r="F51" s="7">
        <v>0</v>
      </c>
      <c r="G51" s="7">
        <v>0</v>
      </c>
      <c r="H51" s="8">
        <v>-100</v>
      </c>
      <c r="I51" s="8">
        <v>0</v>
      </c>
      <c r="J51" s="9">
        <v>-100</v>
      </c>
    </row>
    <row r="52" spans="1:10" x14ac:dyDescent="0.25">
      <c r="A52" s="10" t="s">
        <v>41</v>
      </c>
      <c r="B52" s="3">
        <v>70</v>
      </c>
      <c r="C52" s="3">
        <v>0</v>
      </c>
      <c r="D52" s="3">
        <v>70</v>
      </c>
      <c r="E52" s="3">
        <v>74</v>
      </c>
      <c r="F52" s="3">
        <v>0</v>
      </c>
      <c r="G52" s="3">
        <v>74</v>
      </c>
      <c r="H52" s="4">
        <v>5.7142857142857144</v>
      </c>
      <c r="I52" s="4">
        <v>0</v>
      </c>
      <c r="J52" s="5">
        <v>5.7142857142857144</v>
      </c>
    </row>
    <row r="53" spans="1:10" x14ac:dyDescent="0.25">
      <c r="A53" s="6" t="s">
        <v>42</v>
      </c>
      <c r="B53" s="7">
        <v>278</v>
      </c>
      <c r="C53" s="7">
        <v>11</v>
      </c>
      <c r="D53" s="7">
        <v>289</v>
      </c>
      <c r="E53" s="7">
        <v>218</v>
      </c>
      <c r="F53" s="7">
        <v>17</v>
      </c>
      <c r="G53" s="7">
        <v>235</v>
      </c>
      <c r="H53" s="8">
        <v>-21.582733812949641</v>
      </c>
      <c r="I53" s="8">
        <v>54.54545454545454</v>
      </c>
      <c r="J53" s="9">
        <v>-18.685121107266436</v>
      </c>
    </row>
    <row r="54" spans="1:10" x14ac:dyDescent="0.25">
      <c r="A54" s="10" t="s">
        <v>74</v>
      </c>
      <c r="B54" s="3">
        <v>523</v>
      </c>
      <c r="C54" s="3">
        <v>35</v>
      </c>
      <c r="D54" s="3">
        <v>558</v>
      </c>
      <c r="E54" s="3">
        <v>524</v>
      </c>
      <c r="F54" s="3">
        <v>58</v>
      </c>
      <c r="G54" s="3">
        <v>582</v>
      </c>
      <c r="H54" s="36">
        <v>0.19120458891013384</v>
      </c>
      <c r="I54" s="4">
        <v>65.714285714285708</v>
      </c>
      <c r="J54" s="5">
        <v>4.3010752688172049</v>
      </c>
    </row>
    <row r="55" spans="1:10" x14ac:dyDescent="0.25">
      <c r="A55" s="6" t="s">
        <v>43</v>
      </c>
      <c r="B55" s="7">
        <v>206</v>
      </c>
      <c r="C55" s="7">
        <v>0</v>
      </c>
      <c r="D55" s="7">
        <v>206</v>
      </c>
      <c r="E55" s="7">
        <v>182</v>
      </c>
      <c r="F55" s="7">
        <v>1</v>
      </c>
      <c r="G55" s="7">
        <v>183</v>
      </c>
      <c r="H55" s="8">
        <v>-11.650485436893204</v>
      </c>
      <c r="I55" s="8">
        <v>0</v>
      </c>
      <c r="J55" s="9">
        <v>-11.165048543689322</v>
      </c>
    </row>
    <row r="56" spans="1:10" x14ac:dyDescent="0.25">
      <c r="A56" s="10" t="s">
        <v>61</v>
      </c>
      <c r="B56" s="3">
        <v>18</v>
      </c>
      <c r="C56" s="3">
        <v>0</v>
      </c>
      <c r="D56" s="3">
        <v>18</v>
      </c>
      <c r="E56" s="3">
        <v>17</v>
      </c>
      <c r="F56" s="3">
        <v>3</v>
      </c>
      <c r="G56" s="3">
        <v>20</v>
      </c>
      <c r="H56" s="4">
        <v>-5.5555555555555554</v>
      </c>
      <c r="I56" s="4">
        <v>0</v>
      </c>
      <c r="J56" s="5">
        <v>11.111111111111111</v>
      </c>
    </row>
    <row r="57" spans="1:10" x14ac:dyDescent="0.25">
      <c r="A57" s="6" t="s">
        <v>44</v>
      </c>
      <c r="B57" s="7">
        <v>86</v>
      </c>
      <c r="C57" s="7">
        <v>7</v>
      </c>
      <c r="D57" s="7">
        <v>93</v>
      </c>
      <c r="E57" s="7">
        <v>84</v>
      </c>
      <c r="F57" s="7">
        <v>13</v>
      </c>
      <c r="G57" s="7">
        <v>97</v>
      </c>
      <c r="H57" s="8">
        <v>-2.3255813953488373</v>
      </c>
      <c r="I57" s="8">
        <v>85.714285714285708</v>
      </c>
      <c r="J57" s="9">
        <v>4.3010752688172049</v>
      </c>
    </row>
    <row r="58" spans="1:10" x14ac:dyDescent="0.25">
      <c r="A58" s="10" t="s">
        <v>45</v>
      </c>
      <c r="B58" s="3">
        <v>0</v>
      </c>
      <c r="C58" s="3">
        <v>0</v>
      </c>
      <c r="D58" s="3">
        <v>0</v>
      </c>
      <c r="E58" s="3">
        <v>0</v>
      </c>
      <c r="F58" s="3">
        <v>0</v>
      </c>
      <c r="G58" s="3">
        <v>0</v>
      </c>
      <c r="H58" s="4">
        <v>0</v>
      </c>
      <c r="I58" s="4">
        <v>0</v>
      </c>
      <c r="J58" s="5">
        <v>0</v>
      </c>
    </row>
    <row r="59" spans="1:10" x14ac:dyDescent="0.25">
      <c r="A59" s="6" t="s">
        <v>46</v>
      </c>
      <c r="B59" s="7">
        <v>850</v>
      </c>
      <c r="C59" s="7">
        <v>8</v>
      </c>
      <c r="D59" s="7">
        <v>858</v>
      </c>
      <c r="E59" s="7">
        <v>815</v>
      </c>
      <c r="F59" s="7">
        <v>18</v>
      </c>
      <c r="G59" s="7">
        <v>833</v>
      </c>
      <c r="H59" s="8">
        <v>-4.117647058823529</v>
      </c>
      <c r="I59" s="8">
        <v>125</v>
      </c>
      <c r="J59" s="9">
        <v>-2.9137529137529135</v>
      </c>
    </row>
    <row r="60" spans="1:10" x14ac:dyDescent="0.25">
      <c r="A60" s="10" t="s">
        <v>72</v>
      </c>
      <c r="B60" s="3">
        <v>42</v>
      </c>
      <c r="C60" s="3">
        <v>25</v>
      </c>
      <c r="D60" s="3">
        <v>67</v>
      </c>
      <c r="E60" s="3">
        <v>43</v>
      </c>
      <c r="F60" s="3">
        <v>37</v>
      </c>
      <c r="G60" s="3">
        <v>80</v>
      </c>
      <c r="H60" s="4">
        <v>2.3809523809523809</v>
      </c>
      <c r="I60" s="4">
        <v>48</v>
      </c>
      <c r="J60" s="5">
        <v>19.402985074626866</v>
      </c>
    </row>
    <row r="61" spans="1:10" x14ac:dyDescent="0.25">
      <c r="A61" s="6" t="s">
        <v>73</v>
      </c>
      <c r="B61" s="7">
        <v>30</v>
      </c>
      <c r="C61" s="7">
        <v>30</v>
      </c>
      <c r="D61" s="7">
        <v>60</v>
      </c>
      <c r="E61" s="7">
        <v>22</v>
      </c>
      <c r="F61" s="7">
        <v>22</v>
      </c>
      <c r="G61" s="7">
        <v>44</v>
      </c>
      <c r="H61" s="8">
        <v>-26.666666666666668</v>
      </c>
      <c r="I61" s="8">
        <v>-26.666666666666668</v>
      </c>
      <c r="J61" s="9">
        <v>-26.666666666666668</v>
      </c>
    </row>
    <row r="62" spans="1:10" x14ac:dyDescent="0.25">
      <c r="A62" s="11" t="s">
        <v>47</v>
      </c>
      <c r="B62" s="12">
        <v>27282</v>
      </c>
      <c r="C62" s="12">
        <v>8833</v>
      </c>
      <c r="D62" s="12">
        <v>36115</v>
      </c>
      <c r="E62" s="12">
        <v>28082</v>
      </c>
      <c r="F62" s="12">
        <v>9680</v>
      </c>
      <c r="G62" s="12">
        <v>37762</v>
      </c>
      <c r="H62" s="20">
        <v>2.9323363389780805</v>
      </c>
      <c r="I62" s="20">
        <v>9.5890410958904102</v>
      </c>
      <c r="J62" s="20">
        <v>4.5604319534819329</v>
      </c>
    </row>
    <row r="63" spans="1:10" x14ac:dyDescent="0.25">
      <c r="A63" s="14" t="s">
        <v>48</v>
      </c>
      <c r="B63" s="21">
        <v>47483</v>
      </c>
      <c r="C63" s="21">
        <v>55254</v>
      </c>
      <c r="D63" s="21">
        <v>102737</v>
      </c>
      <c r="E63" s="21">
        <v>48703</v>
      </c>
      <c r="F63" s="21">
        <v>59556</v>
      </c>
      <c r="G63" s="21">
        <v>108259</v>
      </c>
      <c r="H63" s="22">
        <v>2.5693406061116608</v>
      </c>
      <c r="I63" s="22">
        <v>7.7858616570746015</v>
      </c>
      <c r="J63" s="22">
        <v>5.3748892803955739</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7" t="s">
        <v>77</v>
      </c>
      <c r="B67" s="67"/>
      <c r="C67" s="67"/>
      <c r="D67" s="67"/>
      <c r="E67" s="67"/>
      <c r="F67" s="67"/>
      <c r="G67" s="67"/>
      <c r="H67" s="67"/>
      <c r="I67" s="67"/>
      <c r="J67" s="67"/>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B4" sqref="B4:J63"/>
    </sheetView>
  </sheetViews>
  <sheetFormatPr defaultColWidth="9.140625" defaultRowHeight="15" x14ac:dyDescent="0.25"/>
  <cols>
    <col min="1" max="1" width="34" bestFit="1" customWidth="1"/>
    <col min="2" max="10" width="14.28515625" customWidth="1"/>
    <col min="11" max="16384" width="9.140625" style="41"/>
  </cols>
  <sheetData>
    <row r="1" spans="1:10" ht="18" customHeight="1" x14ac:dyDescent="0.25">
      <c r="A1" s="68" t="s">
        <v>57</v>
      </c>
      <c r="B1" s="69"/>
      <c r="C1" s="69"/>
      <c r="D1" s="69"/>
      <c r="E1" s="69"/>
      <c r="F1" s="69"/>
      <c r="G1" s="69"/>
      <c r="H1" s="69"/>
      <c r="I1" s="69"/>
      <c r="J1" s="70"/>
    </row>
    <row r="2" spans="1:10" ht="51.75" customHeight="1" x14ac:dyDescent="0.25">
      <c r="A2" s="71" t="s">
        <v>1</v>
      </c>
      <c r="B2" s="73" t="s">
        <v>80</v>
      </c>
      <c r="C2" s="73"/>
      <c r="D2" s="73"/>
      <c r="E2" s="73" t="s">
        <v>78</v>
      </c>
      <c r="F2" s="73"/>
      <c r="G2" s="73"/>
      <c r="H2" s="74" t="s">
        <v>79</v>
      </c>
      <c r="I2" s="74"/>
      <c r="J2" s="75"/>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67</v>
      </c>
      <c r="B5" s="7">
        <v>15325.728999999999</v>
      </c>
      <c r="C5" s="7">
        <v>253907.70199999999</v>
      </c>
      <c r="D5" s="7">
        <v>269233.43099999998</v>
      </c>
      <c r="E5" s="7">
        <v>15957.41</v>
      </c>
      <c r="F5" s="7">
        <v>268778.93800000002</v>
      </c>
      <c r="G5" s="7">
        <v>284736.348</v>
      </c>
      <c r="H5" s="8">
        <v>4.1217027914300228</v>
      </c>
      <c r="I5" s="8">
        <v>5.8569456077390019</v>
      </c>
      <c r="J5" s="9">
        <v>5.7581693857327902</v>
      </c>
    </row>
    <row r="6" spans="1:10" x14ac:dyDescent="0.25">
      <c r="A6" s="10" t="s">
        <v>68</v>
      </c>
      <c r="B6" s="3">
        <v>11381.075000000001</v>
      </c>
      <c r="C6" s="3">
        <v>28891.384999999998</v>
      </c>
      <c r="D6" s="3">
        <v>40272.46</v>
      </c>
      <c r="E6" s="3">
        <v>12799.045</v>
      </c>
      <c r="F6" s="3">
        <v>33082.404000000002</v>
      </c>
      <c r="G6" s="3">
        <v>45881.449000000001</v>
      </c>
      <c r="H6" s="4">
        <v>12.459016393442617</v>
      </c>
      <c r="I6" s="4">
        <v>14.506120076971055</v>
      </c>
      <c r="J6" s="5">
        <v>13.927604621123225</v>
      </c>
    </row>
    <row r="7" spans="1:10" x14ac:dyDescent="0.25">
      <c r="A7" s="6" t="s">
        <v>6</v>
      </c>
      <c r="B7" s="7">
        <v>6635.35</v>
      </c>
      <c r="C7" s="7">
        <v>3997.5540000000001</v>
      </c>
      <c r="D7" s="7">
        <v>10632.904</v>
      </c>
      <c r="E7" s="7">
        <v>7798.2719999999999</v>
      </c>
      <c r="F7" s="7">
        <v>5313.3519999999999</v>
      </c>
      <c r="G7" s="7">
        <v>13111.624</v>
      </c>
      <c r="H7" s="8">
        <v>17.526159132525031</v>
      </c>
      <c r="I7" s="8">
        <v>32.915077569934006</v>
      </c>
      <c r="J7" s="9">
        <v>23.311787635814255</v>
      </c>
    </row>
    <row r="8" spans="1:10" x14ac:dyDescent="0.25">
      <c r="A8" s="10" t="s">
        <v>7</v>
      </c>
      <c r="B8" s="3">
        <v>6617.1440000000002</v>
      </c>
      <c r="C8" s="3">
        <v>4132.4849999999997</v>
      </c>
      <c r="D8" s="3">
        <v>10749.629000000001</v>
      </c>
      <c r="E8" s="3">
        <v>7657.34</v>
      </c>
      <c r="F8" s="3">
        <v>4482.7190000000001</v>
      </c>
      <c r="G8" s="3">
        <v>12140.059000000001</v>
      </c>
      <c r="H8" s="4">
        <v>15.719712310930515</v>
      </c>
      <c r="I8" s="4">
        <v>8.4751426804937076</v>
      </c>
      <c r="J8" s="5">
        <v>12.934678954966728</v>
      </c>
    </row>
    <row r="9" spans="1:10" x14ac:dyDescent="0.25">
      <c r="A9" s="6" t="s">
        <v>8</v>
      </c>
      <c r="B9" s="7">
        <v>4196.5550000000003</v>
      </c>
      <c r="C9" s="7">
        <v>7151.8580000000002</v>
      </c>
      <c r="D9" s="7">
        <v>11348.413</v>
      </c>
      <c r="E9" s="7">
        <v>4824.6390000000001</v>
      </c>
      <c r="F9" s="7">
        <v>7466.9539999999997</v>
      </c>
      <c r="G9" s="7">
        <v>12291.593000000001</v>
      </c>
      <c r="H9" s="8">
        <v>14.966657174754051</v>
      </c>
      <c r="I9" s="8">
        <v>4.4057921731667431</v>
      </c>
      <c r="J9" s="9">
        <v>8.3111180391478552</v>
      </c>
    </row>
    <row r="10" spans="1:10" x14ac:dyDescent="0.25">
      <c r="A10" s="10" t="s">
        <v>69</v>
      </c>
      <c r="B10" s="3">
        <v>284.34100000000001</v>
      </c>
      <c r="C10" s="3">
        <v>104.84</v>
      </c>
      <c r="D10" s="3">
        <v>389.18100000000004</v>
      </c>
      <c r="E10" s="3">
        <v>223.328</v>
      </c>
      <c r="F10" s="3">
        <v>93.744</v>
      </c>
      <c r="G10" s="3">
        <v>317.072</v>
      </c>
      <c r="H10" s="4">
        <v>-21.457686369535171</v>
      </c>
      <c r="I10" s="4">
        <v>-10.583746661579553</v>
      </c>
      <c r="J10" s="5">
        <v>-18.528396812794053</v>
      </c>
    </row>
    <row r="11" spans="1:10" x14ac:dyDescent="0.25">
      <c r="A11" s="6" t="s">
        <v>9</v>
      </c>
      <c r="B11" s="7">
        <v>569.01700000000005</v>
      </c>
      <c r="C11" s="7">
        <v>68.099000000000004</v>
      </c>
      <c r="D11" s="7">
        <v>637.1160000000001</v>
      </c>
      <c r="E11" s="7">
        <v>632.04499999999996</v>
      </c>
      <c r="F11" s="7">
        <v>82.89</v>
      </c>
      <c r="G11" s="7">
        <v>714.93499999999995</v>
      </c>
      <c r="H11" s="8">
        <v>11.076646216193875</v>
      </c>
      <c r="I11" s="8">
        <v>21.719849043304595</v>
      </c>
      <c r="J11" s="9">
        <v>12.214259255771294</v>
      </c>
    </row>
    <row r="12" spans="1:10" x14ac:dyDescent="0.25">
      <c r="A12" s="10" t="s">
        <v>10</v>
      </c>
      <c r="B12" s="3">
        <v>700.32399999999996</v>
      </c>
      <c r="C12" s="3">
        <v>23.95</v>
      </c>
      <c r="D12" s="3">
        <v>724.274</v>
      </c>
      <c r="E12" s="3">
        <v>769.68</v>
      </c>
      <c r="F12" s="3">
        <v>31.425000000000001</v>
      </c>
      <c r="G12" s="3">
        <v>801.1049999999999</v>
      </c>
      <c r="H12" s="4">
        <v>9.9034161331041073</v>
      </c>
      <c r="I12" s="4">
        <v>31.21085594989562</v>
      </c>
      <c r="J12" s="5">
        <v>10.608001944015649</v>
      </c>
    </row>
    <row r="13" spans="1:10" x14ac:dyDescent="0.25">
      <c r="A13" s="6" t="s">
        <v>11</v>
      </c>
      <c r="B13" s="7">
        <v>0</v>
      </c>
      <c r="C13" s="7">
        <v>0</v>
      </c>
      <c r="D13" s="7">
        <v>0</v>
      </c>
      <c r="E13" s="7">
        <v>0</v>
      </c>
      <c r="F13" s="7">
        <v>0</v>
      </c>
      <c r="G13" s="7">
        <v>0</v>
      </c>
      <c r="H13" s="8">
        <v>0</v>
      </c>
      <c r="I13" s="8">
        <v>0</v>
      </c>
      <c r="J13" s="9">
        <v>0</v>
      </c>
    </row>
    <row r="14" spans="1:10" x14ac:dyDescent="0.25">
      <c r="A14" s="10" t="s">
        <v>76</v>
      </c>
      <c r="B14" s="3">
        <v>2993.1550000000002</v>
      </c>
      <c r="C14" s="3">
        <v>1380.2819999999999</v>
      </c>
      <c r="D14" s="3">
        <v>4373.4369999999999</v>
      </c>
      <c r="E14" s="3">
        <v>3635.1610000000001</v>
      </c>
      <c r="F14" s="3">
        <v>1394.3589999999999</v>
      </c>
      <c r="G14" s="3">
        <v>5029.5200000000004</v>
      </c>
      <c r="H14" s="4">
        <v>21.449139787281307</v>
      </c>
      <c r="I14" s="4">
        <v>1.0198640567652117</v>
      </c>
      <c r="J14" s="5">
        <v>15.001542265271011</v>
      </c>
    </row>
    <row r="15" spans="1:10" x14ac:dyDescent="0.25">
      <c r="A15" s="6" t="s">
        <v>12</v>
      </c>
      <c r="B15" s="7">
        <v>1708.0450000000001</v>
      </c>
      <c r="C15" s="7">
        <v>358.27800000000002</v>
      </c>
      <c r="D15" s="7">
        <v>2066.3230000000003</v>
      </c>
      <c r="E15" s="7">
        <v>1913.4490000000001</v>
      </c>
      <c r="F15" s="7">
        <v>385.74099999999999</v>
      </c>
      <c r="G15" s="7">
        <v>2299.19</v>
      </c>
      <c r="H15" s="8">
        <v>12.025678480367906</v>
      </c>
      <c r="I15" s="8">
        <v>7.6652766845857023</v>
      </c>
      <c r="J15" s="9">
        <v>11.269632095272602</v>
      </c>
    </row>
    <row r="16" spans="1:10" x14ac:dyDescent="0.25">
      <c r="A16" s="10" t="s">
        <v>13</v>
      </c>
      <c r="B16" s="3">
        <v>1078.105</v>
      </c>
      <c r="C16" s="3">
        <v>15.644</v>
      </c>
      <c r="D16" s="3">
        <v>1093.749</v>
      </c>
      <c r="E16" s="3">
        <v>1223.5820000000001</v>
      </c>
      <c r="F16" s="3">
        <v>50.067</v>
      </c>
      <c r="G16" s="3">
        <v>1273.6490000000001</v>
      </c>
      <c r="H16" s="4">
        <v>13.493769159775725</v>
      </c>
      <c r="I16" s="4">
        <v>220.03963180772183</v>
      </c>
      <c r="J16" s="5">
        <v>16.448015038185186</v>
      </c>
    </row>
    <row r="17" spans="1:10" x14ac:dyDescent="0.25">
      <c r="A17" s="6" t="s">
        <v>14</v>
      </c>
      <c r="B17" s="7">
        <v>1798.2929999999999</v>
      </c>
      <c r="C17" s="7">
        <v>807.73400000000004</v>
      </c>
      <c r="D17" s="7">
        <v>2606.027</v>
      </c>
      <c r="E17" s="7">
        <v>1971.8408999999999</v>
      </c>
      <c r="F17" s="7">
        <v>913.61</v>
      </c>
      <c r="G17" s="7">
        <v>2885.4508999999998</v>
      </c>
      <c r="H17" s="8">
        <v>9.6507020824748828</v>
      </c>
      <c r="I17" s="8">
        <v>13.107780531709693</v>
      </c>
      <c r="J17" s="9">
        <v>10.722218150464279</v>
      </c>
    </row>
    <row r="18" spans="1:10" x14ac:dyDescent="0.25">
      <c r="A18" s="10" t="s">
        <v>15</v>
      </c>
      <c r="B18" s="3">
        <v>234.625</v>
      </c>
      <c r="C18" s="3">
        <v>6.9909999999999997</v>
      </c>
      <c r="D18" s="3">
        <v>241.61599999999999</v>
      </c>
      <c r="E18" s="3">
        <v>255.875</v>
      </c>
      <c r="F18" s="3">
        <v>23.706</v>
      </c>
      <c r="G18" s="3">
        <v>279.58100000000002</v>
      </c>
      <c r="H18" s="4">
        <v>9.0570058604155577</v>
      </c>
      <c r="I18" s="4">
        <v>239.09311972536119</v>
      </c>
      <c r="J18" s="5">
        <v>15.712949473544812</v>
      </c>
    </row>
    <row r="19" spans="1:10" x14ac:dyDescent="0.25">
      <c r="A19" s="6" t="s">
        <v>16</v>
      </c>
      <c r="B19" s="7">
        <v>243.251</v>
      </c>
      <c r="C19" s="7">
        <v>5</v>
      </c>
      <c r="D19" s="7">
        <v>248.251</v>
      </c>
      <c r="E19" s="7">
        <v>121.73107</v>
      </c>
      <c r="F19" s="7">
        <v>7.3400000000000007E-2</v>
      </c>
      <c r="G19" s="7">
        <v>121.80447000000001</v>
      </c>
      <c r="H19" s="8">
        <v>-49.956600383965529</v>
      </c>
      <c r="I19" s="8">
        <v>-98.531999999999996</v>
      </c>
      <c r="J19" s="9">
        <v>-50.93495293070319</v>
      </c>
    </row>
    <row r="20" spans="1:10" x14ac:dyDescent="0.25">
      <c r="A20" s="10" t="s">
        <v>17</v>
      </c>
      <c r="B20" s="3">
        <v>86.08</v>
      </c>
      <c r="C20" s="3">
        <v>75.111000000000004</v>
      </c>
      <c r="D20" s="3">
        <v>161.191</v>
      </c>
      <c r="E20" s="3">
        <v>87.376000000000005</v>
      </c>
      <c r="F20" s="3">
        <v>82.198999999999998</v>
      </c>
      <c r="G20" s="3">
        <v>169.57499999999999</v>
      </c>
      <c r="H20" s="4">
        <v>1.5055762081784461</v>
      </c>
      <c r="I20" s="4">
        <v>9.4367003501484383</v>
      </c>
      <c r="J20" s="5">
        <v>5.2012829500406266</v>
      </c>
    </row>
    <row r="21" spans="1:10" x14ac:dyDescent="0.25">
      <c r="A21" s="6" t="s">
        <v>70</v>
      </c>
      <c r="B21" s="7">
        <v>0</v>
      </c>
      <c r="C21" s="7">
        <v>0</v>
      </c>
      <c r="D21" s="7">
        <v>0</v>
      </c>
      <c r="E21" s="7">
        <v>0</v>
      </c>
      <c r="F21" s="7">
        <v>0</v>
      </c>
      <c r="G21" s="7">
        <v>0</v>
      </c>
      <c r="H21" s="8">
        <v>0</v>
      </c>
      <c r="I21" s="8">
        <v>0</v>
      </c>
      <c r="J21" s="9">
        <v>0</v>
      </c>
    </row>
    <row r="22" spans="1:10" x14ac:dyDescent="0.25">
      <c r="A22" s="10" t="s">
        <v>18</v>
      </c>
      <c r="B22" s="3">
        <v>65.472999999999999</v>
      </c>
      <c r="C22" s="3">
        <v>48.372999999999998</v>
      </c>
      <c r="D22" s="3">
        <v>113.846</v>
      </c>
      <c r="E22" s="3">
        <v>96.201999999999998</v>
      </c>
      <c r="F22" s="3">
        <v>89.04</v>
      </c>
      <c r="G22" s="3">
        <v>185.24200000000002</v>
      </c>
      <c r="H22" s="4">
        <v>46.933850594901713</v>
      </c>
      <c r="I22" s="4">
        <v>84.069625617596614</v>
      </c>
      <c r="J22" s="5">
        <v>62.712787449712778</v>
      </c>
    </row>
    <row r="23" spans="1:10" x14ac:dyDescent="0.25">
      <c r="A23" s="6" t="s">
        <v>19</v>
      </c>
      <c r="B23" s="7">
        <v>0</v>
      </c>
      <c r="C23" s="7">
        <v>0</v>
      </c>
      <c r="D23" s="7">
        <v>0</v>
      </c>
      <c r="E23" s="7">
        <v>0</v>
      </c>
      <c r="F23" s="7">
        <v>0</v>
      </c>
      <c r="G23" s="7">
        <v>0</v>
      </c>
      <c r="H23" s="8">
        <v>0</v>
      </c>
      <c r="I23" s="8">
        <v>0</v>
      </c>
      <c r="J23" s="9">
        <v>0</v>
      </c>
    </row>
    <row r="24" spans="1:10" x14ac:dyDescent="0.25">
      <c r="A24" s="10" t="s">
        <v>20</v>
      </c>
      <c r="B24" s="3">
        <v>530.16099999999994</v>
      </c>
      <c r="C24" s="3">
        <v>22.222000000000001</v>
      </c>
      <c r="D24" s="3">
        <v>552.38299999999992</v>
      </c>
      <c r="E24" s="3">
        <v>723.81700000000001</v>
      </c>
      <c r="F24" s="3">
        <v>45.911000000000001</v>
      </c>
      <c r="G24" s="3">
        <v>769.72800000000007</v>
      </c>
      <c r="H24" s="4">
        <v>36.527771752354489</v>
      </c>
      <c r="I24" s="4">
        <v>106.60156601566015</v>
      </c>
      <c r="J24" s="40">
        <v>39.346793800678185</v>
      </c>
    </row>
    <row r="25" spans="1:10" x14ac:dyDescent="0.25">
      <c r="A25" s="6" t="s">
        <v>21</v>
      </c>
      <c r="B25" s="7">
        <v>157.81700000000001</v>
      </c>
      <c r="C25" s="7">
        <v>7.6719999999999997</v>
      </c>
      <c r="D25" s="7">
        <v>165.489</v>
      </c>
      <c r="E25" s="7">
        <v>135.94399999999999</v>
      </c>
      <c r="F25" s="7">
        <v>4.9180000000000001</v>
      </c>
      <c r="G25" s="7">
        <v>140.86199999999999</v>
      </c>
      <c r="H25" s="8">
        <v>-13.85972360392101</v>
      </c>
      <c r="I25" s="8">
        <v>-35.896767466110532</v>
      </c>
      <c r="J25" s="9">
        <v>-14.88135163062198</v>
      </c>
    </row>
    <row r="26" spans="1:10" x14ac:dyDescent="0.25">
      <c r="A26" s="10" t="s">
        <v>22</v>
      </c>
      <c r="B26" s="3">
        <v>183.12899999999999</v>
      </c>
      <c r="C26" s="3">
        <v>117.038</v>
      </c>
      <c r="D26" s="3">
        <v>300.16699999999997</v>
      </c>
      <c r="E26" s="3">
        <v>152.75200000000001</v>
      </c>
      <c r="F26" s="3">
        <v>204.59</v>
      </c>
      <c r="G26" s="3">
        <v>357.34199999999998</v>
      </c>
      <c r="H26" s="4">
        <v>-16.587760540384092</v>
      </c>
      <c r="I26" s="4">
        <v>74.806473111297194</v>
      </c>
      <c r="J26" s="5">
        <v>19.047730096912723</v>
      </c>
    </row>
    <row r="27" spans="1:10" x14ac:dyDescent="0.25">
      <c r="A27" s="6" t="s">
        <v>23</v>
      </c>
      <c r="B27" s="7">
        <v>78.106999999999999</v>
      </c>
      <c r="C27" s="7">
        <v>23.213999999999999</v>
      </c>
      <c r="D27" s="7">
        <v>101.321</v>
      </c>
      <c r="E27" s="7">
        <v>85.891999999999996</v>
      </c>
      <c r="F27" s="7">
        <v>25.36</v>
      </c>
      <c r="G27" s="7">
        <v>111.252</v>
      </c>
      <c r="H27" s="8">
        <v>9.9670964190149363</v>
      </c>
      <c r="I27" s="8">
        <v>9.2444214698027096</v>
      </c>
      <c r="J27" s="9">
        <v>9.8015218957570465</v>
      </c>
    </row>
    <row r="28" spans="1:10" x14ac:dyDescent="0.25">
      <c r="A28" s="10" t="s">
        <v>24</v>
      </c>
      <c r="B28" s="3">
        <v>0</v>
      </c>
      <c r="C28" s="3">
        <v>0</v>
      </c>
      <c r="D28" s="3">
        <v>0</v>
      </c>
      <c r="E28" s="3">
        <v>0</v>
      </c>
      <c r="F28" s="3">
        <v>0</v>
      </c>
      <c r="G28" s="3">
        <v>0</v>
      </c>
      <c r="H28" s="4">
        <v>0</v>
      </c>
      <c r="I28" s="4">
        <v>0</v>
      </c>
      <c r="J28" s="5">
        <v>0</v>
      </c>
    </row>
    <row r="29" spans="1:10" x14ac:dyDescent="0.25">
      <c r="A29" s="6" t="s">
        <v>25</v>
      </c>
      <c r="B29" s="7">
        <v>324.262</v>
      </c>
      <c r="C29" s="7">
        <v>56.648000000000003</v>
      </c>
      <c r="D29" s="7">
        <v>380.91</v>
      </c>
      <c r="E29" s="7">
        <v>343.90699999999998</v>
      </c>
      <c r="F29" s="7">
        <v>54.529000000000003</v>
      </c>
      <c r="G29" s="7">
        <v>398.43599999999998</v>
      </c>
      <c r="H29" s="8">
        <v>6.0583725505918</v>
      </c>
      <c r="I29" s="8">
        <v>-3.7406439768394284</v>
      </c>
      <c r="J29" s="9">
        <v>4.6010868709143766</v>
      </c>
    </row>
    <row r="30" spans="1:10" x14ac:dyDescent="0.25">
      <c r="A30" s="10" t="s">
        <v>26</v>
      </c>
      <c r="B30" s="3">
        <v>1360.347</v>
      </c>
      <c r="C30" s="3">
        <v>305.98</v>
      </c>
      <c r="D30" s="3">
        <v>1666.327</v>
      </c>
      <c r="E30" s="3">
        <v>1098.616</v>
      </c>
      <c r="F30" s="3">
        <v>292.54000000000002</v>
      </c>
      <c r="G30" s="3">
        <v>1391.1559999999999</v>
      </c>
      <c r="H30" s="4">
        <v>-19.240017436727541</v>
      </c>
      <c r="I30" s="4">
        <v>-4.3924439505850046</v>
      </c>
      <c r="J30" s="5">
        <v>-16.513625476872189</v>
      </c>
    </row>
    <row r="31" spans="1:10" x14ac:dyDescent="0.25">
      <c r="A31" s="6" t="s">
        <v>27</v>
      </c>
      <c r="B31" s="7">
        <v>633.49400000000003</v>
      </c>
      <c r="C31" s="7">
        <v>116.029</v>
      </c>
      <c r="D31" s="7">
        <v>749.52300000000002</v>
      </c>
      <c r="E31" s="7">
        <v>757.60400000000004</v>
      </c>
      <c r="F31" s="7">
        <v>163.744</v>
      </c>
      <c r="G31" s="7">
        <v>921.34800000000007</v>
      </c>
      <c r="H31" s="8">
        <v>19.591345774387761</v>
      </c>
      <c r="I31" s="8">
        <v>41.123339854691501</v>
      </c>
      <c r="J31" s="9">
        <v>22.924580032900931</v>
      </c>
    </row>
    <row r="32" spans="1:10" x14ac:dyDescent="0.25">
      <c r="A32" s="10" t="s">
        <v>63</v>
      </c>
      <c r="B32" s="3">
        <v>257.327</v>
      </c>
      <c r="C32" s="3">
        <v>6.9850000000000003</v>
      </c>
      <c r="D32" s="3">
        <v>264.31200000000001</v>
      </c>
      <c r="E32" s="3">
        <v>299.375</v>
      </c>
      <c r="F32" s="3">
        <v>29.393000000000001</v>
      </c>
      <c r="G32" s="3">
        <v>328.76800000000003</v>
      </c>
      <c r="H32" s="4">
        <v>16.340298530663318</v>
      </c>
      <c r="I32" s="4">
        <v>320.80171796707231</v>
      </c>
      <c r="J32" s="5">
        <v>24.386331305426925</v>
      </c>
    </row>
    <row r="33" spans="1:10" x14ac:dyDescent="0.25">
      <c r="A33" s="6" t="s">
        <v>71</v>
      </c>
      <c r="B33" s="7">
        <v>0</v>
      </c>
      <c r="C33" s="7">
        <v>184.27</v>
      </c>
      <c r="D33" s="7">
        <v>184.27</v>
      </c>
      <c r="E33" s="7">
        <v>0</v>
      </c>
      <c r="F33" s="7">
        <v>236.834</v>
      </c>
      <c r="G33" s="7">
        <v>236.834</v>
      </c>
      <c r="H33" s="8">
        <v>0</v>
      </c>
      <c r="I33" s="58">
        <v>28.525533185000267</v>
      </c>
      <c r="J33" s="9">
        <v>28.525533185000267</v>
      </c>
    </row>
    <row r="34" spans="1:10" x14ac:dyDescent="0.25">
      <c r="A34" s="10" t="s">
        <v>60</v>
      </c>
      <c r="B34" s="3">
        <v>77.113</v>
      </c>
      <c r="C34" s="3">
        <v>0</v>
      </c>
      <c r="D34" s="3">
        <v>77.113</v>
      </c>
      <c r="E34" s="3">
        <v>22.832000000000001</v>
      </c>
      <c r="F34" s="3">
        <v>0</v>
      </c>
      <c r="G34" s="3">
        <v>22.832000000000001</v>
      </c>
      <c r="H34" s="4">
        <v>-70.391503378159328</v>
      </c>
      <c r="I34" s="4">
        <v>0</v>
      </c>
      <c r="J34" s="5">
        <v>-70.391503378159328</v>
      </c>
    </row>
    <row r="35" spans="1:10" x14ac:dyDescent="0.25">
      <c r="A35" s="6" t="s">
        <v>28</v>
      </c>
      <c r="B35" s="7">
        <v>327.404</v>
      </c>
      <c r="C35" s="7">
        <v>0</v>
      </c>
      <c r="D35" s="7">
        <v>327.404</v>
      </c>
      <c r="E35" s="7">
        <v>633.00699999999995</v>
      </c>
      <c r="F35" s="7">
        <v>134.018</v>
      </c>
      <c r="G35" s="7">
        <v>767.02499999999998</v>
      </c>
      <c r="H35" s="8">
        <v>93.341254230247628</v>
      </c>
      <c r="I35" s="8">
        <v>0</v>
      </c>
      <c r="J35" s="9">
        <v>134.27477978277602</v>
      </c>
    </row>
    <row r="36" spans="1:10" x14ac:dyDescent="0.25">
      <c r="A36" s="10" t="s">
        <v>59</v>
      </c>
      <c r="B36" s="3">
        <v>270.875</v>
      </c>
      <c r="C36" s="3">
        <v>0</v>
      </c>
      <c r="D36" s="3">
        <v>270.875</v>
      </c>
      <c r="E36" s="3">
        <v>289.88900000000001</v>
      </c>
      <c r="F36" s="3">
        <v>0</v>
      </c>
      <c r="G36" s="3">
        <v>289.88900000000001</v>
      </c>
      <c r="H36" s="4">
        <v>7.0194739270881437</v>
      </c>
      <c r="I36" s="4">
        <v>0</v>
      </c>
      <c r="J36" s="5">
        <v>7.0194739270881437</v>
      </c>
    </row>
    <row r="37" spans="1:10" x14ac:dyDescent="0.25">
      <c r="A37" s="6" t="s">
        <v>29</v>
      </c>
      <c r="B37" s="7">
        <v>39.383000000000003</v>
      </c>
      <c r="C37" s="7">
        <v>19.463000000000001</v>
      </c>
      <c r="D37" s="7">
        <v>58.846000000000004</v>
      </c>
      <c r="E37" s="7">
        <v>42.292999999999999</v>
      </c>
      <c r="F37" s="7">
        <v>24.495999999999999</v>
      </c>
      <c r="G37" s="7">
        <v>66.789000000000001</v>
      </c>
      <c r="H37" s="8">
        <v>7.3889749384251999</v>
      </c>
      <c r="I37" s="8">
        <v>25.859322817653997</v>
      </c>
      <c r="J37" s="9">
        <v>13.497943785473945</v>
      </c>
    </row>
    <row r="38" spans="1:10" x14ac:dyDescent="0.25">
      <c r="A38" s="10" t="s">
        <v>30</v>
      </c>
      <c r="B38" s="3">
        <v>193.554</v>
      </c>
      <c r="C38" s="3">
        <v>13.162000000000001</v>
      </c>
      <c r="D38" s="3">
        <v>206.71600000000001</v>
      </c>
      <c r="E38" s="3">
        <v>185.892</v>
      </c>
      <c r="F38" s="3">
        <v>5.8</v>
      </c>
      <c r="G38" s="3">
        <v>191.69200000000001</v>
      </c>
      <c r="H38" s="4">
        <v>-3.9585852010291731</v>
      </c>
      <c r="I38" s="4">
        <v>-55.933748670414843</v>
      </c>
      <c r="J38" s="5">
        <v>-7.2679424911472754</v>
      </c>
    </row>
    <row r="39" spans="1:10" x14ac:dyDescent="0.25">
      <c r="A39" s="6" t="s">
        <v>37</v>
      </c>
      <c r="B39" s="7">
        <v>346.93700000000001</v>
      </c>
      <c r="C39" s="7">
        <v>7.6360000000000001</v>
      </c>
      <c r="D39" s="7">
        <v>354.57300000000004</v>
      </c>
      <c r="E39" s="7">
        <v>402.11200000000002</v>
      </c>
      <c r="F39" s="7">
        <v>18.577999999999999</v>
      </c>
      <c r="G39" s="7">
        <v>420.69</v>
      </c>
      <c r="H39" s="8">
        <v>15.903463741255619</v>
      </c>
      <c r="I39" s="8">
        <v>143.2949188056574</v>
      </c>
      <c r="J39" s="9">
        <v>18.64693589190377</v>
      </c>
    </row>
    <row r="40" spans="1:10" s="42" customFormat="1" ht="12.75" x14ac:dyDescent="0.15">
      <c r="A40" s="10" t="s">
        <v>31</v>
      </c>
      <c r="B40" s="3">
        <v>514.89599999999996</v>
      </c>
      <c r="C40" s="3">
        <v>0</v>
      </c>
      <c r="D40" s="3">
        <v>514.89599999999996</v>
      </c>
      <c r="E40" s="3">
        <v>568.99300000000005</v>
      </c>
      <c r="F40" s="3">
        <v>0</v>
      </c>
      <c r="G40" s="3">
        <v>568.99300000000005</v>
      </c>
      <c r="H40" s="4">
        <v>10.506393524129164</v>
      </c>
      <c r="I40" s="4">
        <v>0</v>
      </c>
      <c r="J40" s="5">
        <v>10.506393524129164</v>
      </c>
    </row>
    <row r="41" spans="1:10" x14ac:dyDescent="0.25">
      <c r="A41" s="6" t="s">
        <v>32</v>
      </c>
      <c r="B41" s="7">
        <v>33.744</v>
      </c>
      <c r="C41" s="7">
        <v>11.364000000000001</v>
      </c>
      <c r="D41" s="7">
        <v>45.108000000000004</v>
      </c>
      <c r="E41" s="7">
        <v>35.82</v>
      </c>
      <c r="F41" s="7">
        <v>22.919</v>
      </c>
      <c r="G41" s="7">
        <v>58.739000000000004</v>
      </c>
      <c r="H41" s="8">
        <v>6.1522048364153639</v>
      </c>
      <c r="I41" s="8">
        <v>101.68074621612107</v>
      </c>
      <c r="J41" s="9">
        <v>30.218586503502703</v>
      </c>
    </row>
    <row r="42" spans="1:10" x14ac:dyDescent="0.25">
      <c r="A42" s="10" t="s">
        <v>33</v>
      </c>
      <c r="B42" s="3">
        <v>1471.5719999999999</v>
      </c>
      <c r="C42" s="3">
        <v>828.07399999999996</v>
      </c>
      <c r="D42" s="3">
        <v>2299.6459999999997</v>
      </c>
      <c r="E42" s="3">
        <v>1654.5530000000001</v>
      </c>
      <c r="F42" s="3">
        <v>798.07299999999998</v>
      </c>
      <c r="G42" s="3">
        <v>2452.6260000000002</v>
      </c>
      <c r="H42" s="4">
        <v>12.43438989053884</v>
      </c>
      <c r="I42" s="4">
        <v>-3.6229853853641072</v>
      </c>
      <c r="J42" s="5">
        <v>6.6523282279098819</v>
      </c>
    </row>
    <row r="43" spans="1:10" x14ac:dyDescent="0.25">
      <c r="A43" s="6" t="s">
        <v>34</v>
      </c>
      <c r="B43" s="7">
        <v>0</v>
      </c>
      <c r="C43" s="7">
        <v>21.795000000000002</v>
      </c>
      <c r="D43" s="7">
        <v>21.795000000000002</v>
      </c>
      <c r="E43" s="7">
        <v>0</v>
      </c>
      <c r="F43" s="7">
        <v>12.662000000000001</v>
      </c>
      <c r="G43" s="7">
        <v>12.662000000000001</v>
      </c>
      <c r="H43" s="8">
        <v>0</v>
      </c>
      <c r="I43" s="8">
        <v>-41.904106446432671</v>
      </c>
      <c r="J43" s="9">
        <v>-41.904106446432671</v>
      </c>
    </row>
    <row r="44" spans="1:10" x14ac:dyDescent="0.25">
      <c r="A44" s="10" t="s">
        <v>35</v>
      </c>
      <c r="B44" s="3">
        <v>470.81200000000001</v>
      </c>
      <c r="C44" s="3">
        <v>479.30099999999999</v>
      </c>
      <c r="D44" s="3">
        <v>950.11300000000006</v>
      </c>
      <c r="E44" s="3">
        <v>607.48500000000001</v>
      </c>
      <c r="F44" s="3">
        <v>570.84699999999998</v>
      </c>
      <c r="G44" s="3">
        <v>1178.3319999999999</v>
      </c>
      <c r="H44" s="4">
        <v>29.02920911106769</v>
      </c>
      <c r="I44" s="4">
        <v>19.099897559153849</v>
      </c>
      <c r="J44" s="5">
        <v>24.020195492536132</v>
      </c>
    </row>
    <row r="45" spans="1:10" x14ac:dyDescent="0.25">
      <c r="A45" s="6" t="s">
        <v>36</v>
      </c>
      <c r="B45" s="7">
        <v>522.73900000000003</v>
      </c>
      <c r="C45" s="7">
        <v>43.654000000000003</v>
      </c>
      <c r="D45" s="7">
        <v>566.39300000000003</v>
      </c>
      <c r="E45" s="7">
        <v>589.45600000000002</v>
      </c>
      <c r="F45" s="7">
        <v>62.814</v>
      </c>
      <c r="G45" s="7">
        <v>652.27</v>
      </c>
      <c r="H45" s="8">
        <v>12.762965839548986</v>
      </c>
      <c r="I45" s="8">
        <v>43.890594218170143</v>
      </c>
      <c r="J45" s="9">
        <v>15.162087102065163</v>
      </c>
    </row>
    <row r="46" spans="1:10" x14ac:dyDescent="0.25">
      <c r="A46" s="10" t="s">
        <v>64</v>
      </c>
      <c r="B46" s="3">
        <v>622.70799999999997</v>
      </c>
      <c r="C46" s="3">
        <v>37.545999999999999</v>
      </c>
      <c r="D46" s="3">
        <v>660.25400000000002</v>
      </c>
      <c r="E46" s="3">
        <v>756.77499999999998</v>
      </c>
      <c r="F46" s="3">
        <v>119.639</v>
      </c>
      <c r="G46" s="3">
        <v>876.41399999999999</v>
      </c>
      <c r="H46" s="4">
        <v>21.529673619095952</v>
      </c>
      <c r="I46" s="4">
        <v>218.64646034198049</v>
      </c>
      <c r="J46" s="5">
        <v>32.738915629439575</v>
      </c>
    </row>
    <row r="47" spans="1:10" x14ac:dyDescent="0.25">
      <c r="A47" s="6" t="s">
        <v>65</v>
      </c>
      <c r="B47" s="7">
        <v>360.80099999999999</v>
      </c>
      <c r="C47" s="7">
        <v>20.821999999999999</v>
      </c>
      <c r="D47" s="7">
        <v>381.62299999999999</v>
      </c>
      <c r="E47" s="7">
        <v>365.31299999999999</v>
      </c>
      <c r="F47" s="7">
        <v>41.49</v>
      </c>
      <c r="G47" s="7">
        <v>406.803</v>
      </c>
      <c r="H47" s="8">
        <v>1.2505508576750066</v>
      </c>
      <c r="I47" s="8">
        <v>99.260397656325068</v>
      </c>
      <c r="J47" s="9">
        <v>6.5981348084366012</v>
      </c>
    </row>
    <row r="48" spans="1:10" x14ac:dyDescent="0.25">
      <c r="A48" s="10" t="s">
        <v>38</v>
      </c>
      <c r="B48" s="3">
        <v>687.98500000000001</v>
      </c>
      <c r="C48" s="3">
        <v>65.834000000000003</v>
      </c>
      <c r="D48" s="3">
        <v>753.81899999999996</v>
      </c>
      <c r="E48" s="3">
        <v>843.11</v>
      </c>
      <c r="F48" s="3">
        <v>89.462999999999994</v>
      </c>
      <c r="G48" s="3">
        <v>932.57299999999998</v>
      </c>
      <c r="H48" s="4">
        <v>22.547729965042844</v>
      </c>
      <c r="I48" s="4">
        <v>35.891788437585426</v>
      </c>
      <c r="J48" s="5">
        <v>23.713119462364311</v>
      </c>
    </row>
    <row r="49" spans="1:10" x14ac:dyDescent="0.25">
      <c r="A49" s="6" t="s">
        <v>66</v>
      </c>
      <c r="B49" s="7">
        <v>669.61400000000003</v>
      </c>
      <c r="C49" s="7">
        <v>40.94</v>
      </c>
      <c r="D49" s="7">
        <v>710.55400000000009</v>
      </c>
      <c r="E49" s="7">
        <v>871.32500000000005</v>
      </c>
      <c r="F49" s="7">
        <v>45.316000000000003</v>
      </c>
      <c r="G49" s="7">
        <v>916.64100000000008</v>
      </c>
      <c r="H49" s="8">
        <v>30.123474120911453</v>
      </c>
      <c r="I49" s="8">
        <v>10.688812896922338</v>
      </c>
      <c r="J49" s="9">
        <v>29.003706966676702</v>
      </c>
    </row>
    <row r="50" spans="1:10" x14ac:dyDescent="0.25">
      <c r="A50" s="10" t="s">
        <v>39</v>
      </c>
      <c r="B50" s="3">
        <v>917.93100000000004</v>
      </c>
      <c r="C50" s="3">
        <v>321.02</v>
      </c>
      <c r="D50" s="3">
        <v>1238.951</v>
      </c>
      <c r="E50" s="3">
        <v>1106.914</v>
      </c>
      <c r="F50" s="3">
        <v>255.51499999999999</v>
      </c>
      <c r="G50" s="3">
        <v>1362.4290000000001</v>
      </c>
      <c r="H50" s="4">
        <v>20.58793090112437</v>
      </c>
      <c r="I50" s="4">
        <v>-20.40527069964488</v>
      </c>
      <c r="J50" s="5">
        <v>9.9663344232338531</v>
      </c>
    </row>
    <row r="51" spans="1:10" x14ac:dyDescent="0.25">
      <c r="A51" s="6" t="s">
        <v>40</v>
      </c>
      <c r="B51" s="7">
        <v>56.244</v>
      </c>
      <c r="C51" s="7">
        <v>0</v>
      </c>
      <c r="D51" s="7">
        <v>56.244</v>
      </c>
      <c r="E51" s="7">
        <v>0</v>
      </c>
      <c r="F51" s="7">
        <v>0</v>
      </c>
      <c r="G51" s="7">
        <v>0</v>
      </c>
      <c r="H51" s="8">
        <v>-100</v>
      </c>
      <c r="I51" s="8">
        <v>0</v>
      </c>
      <c r="J51" s="9">
        <v>-100</v>
      </c>
    </row>
    <row r="52" spans="1:10" x14ac:dyDescent="0.25">
      <c r="A52" s="10" t="s">
        <v>41</v>
      </c>
      <c r="B52" s="3">
        <v>77.043999999999997</v>
      </c>
      <c r="C52" s="3">
        <v>0</v>
      </c>
      <c r="D52" s="3">
        <v>77.043999999999997</v>
      </c>
      <c r="E52" s="3">
        <v>80.210999999999999</v>
      </c>
      <c r="F52" s="3">
        <v>0</v>
      </c>
      <c r="G52" s="3">
        <v>80.210999999999999</v>
      </c>
      <c r="H52" s="4">
        <v>4.1106380769430473</v>
      </c>
      <c r="I52" s="4">
        <v>0</v>
      </c>
      <c r="J52" s="5">
        <v>4.1106380769430473</v>
      </c>
    </row>
    <row r="53" spans="1:10" x14ac:dyDescent="0.25">
      <c r="A53" s="6" t="s">
        <v>42</v>
      </c>
      <c r="B53" s="7">
        <v>322.63499999999999</v>
      </c>
      <c r="C53" s="7">
        <v>36.527000000000001</v>
      </c>
      <c r="D53" s="7">
        <v>359.16199999999998</v>
      </c>
      <c r="E53" s="7">
        <v>279.19900000000001</v>
      </c>
      <c r="F53" s="7">
        <v>64.795000000000002</v>
      </c>
      <c r="G53" s="7">
        <v>343.99400000000003</v>
      </c>
      <c r="H53" s="8">
        <v>-13.462891502781776</v>
      </c>
      <c r="I53" s="8">
        <v>77.389328441974428</v>
      </c>
      <c r="J53" s="9">
        <v>-4.2231639204592772</v>
      </c>
    </row>
    <row r="54" spans="1:10" x14ac:dyDescent="0.25">
      <c r="A54" s="10" t="s">
        <v>74</v>
      </c>
      <c r="B54" s="3">
        <v>662.59500000000003</v>
      </c>
      <c r="C54" s="3">
        <v>148.49299999999999</v>
      </c>
      <c r="D54" s="3">
        <v>811.08799999999997</v>
      </c>
      <c r="E54" s="3">
        <v>780.01499999999999</v>
      </c>
      <c r="F54" s="3">
        <v>236.46600000000001</v>
      </c>
      <c r="G54" s="3">
        <v>1016.481</v>
      </c>
      <c r="H54" s="4">
        <v>17.721232427048189</v>
      </c>
      <c r="I54" s="4">
        <v>59.243870081417995</v>
      </c>
      <c r="J54" s="5">
        <v>25.323146193754564</v>
      </c>
    </row>
    <row r="55" spans="1:10" x14ac:dyDescent="0.25">
      <c r="A55" s="6" t="s">
        <v>43</v>
      </c>
      <c r="B55" s="7">
        <v>319.887</v>
      </c>
      <c r="C55" s="7">
        <v>0</v>
      </c>
      <c r="D55" s="7">
        <v>319.887</v>
      </c>
      <c r="E55" s="7">
        <v>325.96800000000002</v>
      </c>
      <c r="F55" s="7">
        <v>3.7810000000000001</v>
      </c>
      <c r="G55" s="7">
        <v>329.74900000000002</v>
      </c>
      <c r="H55" s="53">
        <v>1.9009837848990481</v>
      </c>
      <c r="I55" s="8">
        <v>0</v>
      </c>
      <c r="J55" s="9">
        <v>3.0829636715465223</v>
      </c>
    </row>
    <row r="56" spans="1:10" x14ac:dyDescent="0.25">
      <c r="A56" s="10" t="s">
        <v>61</v>
      </c>
      <c r="B56" s="3">
        <v>17.434000000000001</v>
      </c>
      <c r="C56" s="3">
        <v>0</v>
      </c>
      <c r="D56" s="3">
        <v>17.434000000000001</v>
      </c>
      <c r="E56" s="3">
        <v>18.012</v>
      </c>
      <c r="F56" s="3">
        <v>78.91</v>
      </c>
      <c r="G56" s="3">
        <v>96.921999999999997</v>
      </c>
      <c r="H56" s="4">
        <v>3.3153607892623573</v>
      </c>
      <c r="I56" s="4">
        <v>0</v>
      </c>
      <c r="J56" s="5">
        <v>455.93667546174134</v>
      </c>
    </row>
    <row r="57" spans="1:10" x14ac:dyDescent="0.25">
      <c r="A57" s="6" t="s">
        <v>44</v>
      </c>
      <c r="B57" s="7">
        <v>101.509</v>
      </c>
      <c r="C57" s="7">
        <v>27.289000000000001</v>
      </c>
      <c r="D57" s="7">
        <v>128.798</v>
      </c>
      <c r="E57" s="7">
        <v>112.148</v>
      </c>
      <c r="F57" s="7">
        <v>48.758000000000003</v>
      </c>
      <c r="G57" s="7">
        <v>160.90600000000001</v>
      </c>
      <c r="H57" s="8">
        <v>10.480844063087998</v>
      </c>
      <c r="I57" s="8">
        <v>78.672725273919895</v>
      </c>
      <c r="J57" s="9">
        <v>24.928958524200688</v>
      </c>
    </row>
    <row r="58" spans="1:10" x14ac:dyDescent="0.25">
      <c r="A58" s="10" t="s">
        <v>45</v>
      </c>
      <c r="B58" s="3">
        <v>0</v>
      </c>
      <c r="C58" s="3">
        <v>0</v>
      </c>
      <c r="D58" s="3">
        <v>0</v>
      </c>
      <c r="E58" s="3">
        <v>0</v>
      </c>
      <c r="F58" s="3">
        <v>0</v>
      </c>
      <c r="G58" s="3">
        <v>0</v>
      </c>
      <c r="H58" s="4">
        <v>0</v>
      </c>
      <c r="I58" s="4">
        <v>0</v>
      </c>
      <c r="J58" s="5">
        <v>0</v>
      </c>
    </row>
    <row r="59" spans="1:10" x14ac:dyDescent="0.25">
      <c r="A59" s="6" t="s">
        <v>46</v>
      </c>
      <c r="B59" s="7">
        <v>1345.9970000000001</v>
      </c>
      <c r="C59" s="7">
        <v>30.733000000000001</v>
      </c>
      <c r="D59" s="7">
        <v>1376.73</v>
      </c>
      <c r="E59" s="7">
        <v>1421.5540000000001</v>
      </c>
      <c r="F59" s="7">
        <v>72.727999999999994</v>
      </c>
      <c r="G59" s="7">
        <v>1494.2820000000002</v>
      </c>
      <c r="H59" s="8">
        <v>5.6134597625403337</v>
      </c>
      <c r="I59" s="8">
        <v>136.64464907428493</v>
      </c>
      <c r="J59" s="9">
        <v>8.538493386502811</v>
      </c>
    </row>
    <row r="60" spans="1:10" x14ac:dyDescent="0.25">
      <c r="A60" s="10" t="s">
        <v>72</v>
      </c>
      <c r="B60" s="3">
        <v>38.652999999999999</v>
      </c>
      <c r="C60" s="3">
        <v>82.575999999999993</v>
      </c>
      <c r="D60" s="3">
        <v>121.22899999999998</v>
      </c>
      <c r="E60" s="3">
        <v>41.667000000000002</v>
      </c>
      <c r="F60" s="3">
        <v>143.559</v>
      </c>
      <c r="G60" s="3">
        <v>185.226</v>
      </c>
      <c r="H60" s="4">
        <v>7.7975836286963567</v>
      </c>
      <c r="I60" s="4">
        <v>73.850755667506306</v>
      </c>
      <c r="J60" s="5">
        <v>52.790173968274935</v>
      </c>
    </row>
    <row r="61" spans="1:10" x14ac:dyDescent="0.25">
      <c r="A61" s="6" t="s">
        <v>73</v>
      </c>
      <c r="B61" s="7">
        <v>28.391999999999999</v>
      </c>
      <c r="C61" s="7">
        <v>96.230999999999995</v>
      </c>
      <c r="D61" s="7">
        <v>124.62299999999999</v>
      </c>
      <c r="E61" s="7">
        <v>21.707999999999998</v>
      </c>
      <c r="F61" s="7">
        <v>65.352999999999994</v>
      </c>
      <c r="G61" s="7">
        <v>87.060999999999993</v>
      </c>
      <c r="H61" s="8">
        <v>-23.541842772612007</v>
      </c>
      <c r="I61" s="8">
        <v>-32.087373091831118</v>
      </c>
      <c r="J61" s="9">
        <v>-30.140503759338166</v>
      </c>
    </row>
    <row r="62" spans="1:10" x14ac:dyDescent="0.25">
      <c r="A62" s="11" t="s">
        <v>47</v>
      </c>
      <c r="B62" s="12">
        <v>37888.319000000018</v>
      </c>
      <c r="C62" s="12">
        <v>19500.517999999924</v>
      </c>
      <c r="D62" s="12">
        <v>57388.836999999883</v>
      </c>
      <c r="E62" s="12">
        <v>42942.814969999992</v>
      </c>
      <c r="F62" s="12">
        <v>22449.829399999813</v>
      </c>
      <c r="G62" s="12">
        <v>65392.644370000111</v>
      </c>
      <c r="H62" s="20">
        <v>13.340512599674776</v>
      </c>
      <c r="I62" s="20">
        <v>15.124272083438505</v>
      </c>
      <c r="J62" s="20">
        <v>13.946627581946371</v>
      </c>
    </row>
    <row r="63" spans="1:10" x14ac:dyDescent="0.25">
      <c r="A63" s="14" t="s">
        <v>48</v>
      </c>
      <c r="B63" s="21">
        <v>67939.664000000019</v>
      </c>
      <c r="C63" s="21">
        <v>304147.80399999989</v>
      </c>
      <c r="D63" s="21">
        <v>372087.46799999988</v>
      </c>
      <c r="E63" s="21">
        <v>75621.133969999995</v>
      </c>
      <c r="F63" s="21">
        <v>326245.02039999986</v>
      </c>
      <c r="G63" s="21">
        <v>401866.15437000012</v>
      </c>
      <c r="H63" s="22">
        <v>11.306311391236751</v>
      </c>
      <c r="I63" s="22">
        <v>7.2652888199054644</v>
      </c>
      <c r="J63" s="22">
        <v>8.0031414468385833</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7" t="s">
        <v>77</v>
      </c>
      <c r="B67" s="67"/>
      <c r="C67" s="67"/>
      <c r="D67" s="67"/>
      <c r="E67" s="67"/>
      <c r="F67" s="67"/>
      <c r="G67" s="67"/>
      <c r="H67" s="67"/>
      <c r="I67" s="67"/>
      <c r="J67" s="67"/>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topLeftCell="B1" zoomScale="75" zoomScaleNormal="75" workbookViewId="0">
      <selection activeCell="B4" sqref="B4:J63"/>
    </sheetView>
  </sheetViews>
  <sheetFormatPr defaultColWidth="9.140625" defaultRowHeight="15" x14ac:dyDescent="0.25"/>
  <cols>
    <col min="1" max="1" width="34" style="38" bestFit="1" customWidth="1"/>
    <col min="2" max="10" width="14.28515625" style="38" customWidth="1"/>
    <col min="11" max="11" width="9.140625" style="38"/>
    <col min="12" max="12" width="17.28515625" style="38" customWidth="1"/>
    <col min="13" max="16384" width="9.140625" style="38"/>
  </cols>
  <sheetData>
    <row r="1" spans="1:10" ht="18" customHeight="1" x14ac:dyDescent="0.25">
      <c r="A1" s="68" t="s">
        <v>75</v>
      </c>
      <c r="B1" s="69"/>
      <c r="C1" s="69"/>
      <c r="D1" s="69"/>
      <c r="E1" s="69"/>
      <c r="F1" s="69"/>
      <c r="G1" s="69"/>
      <c r="H1" s="69"/>
      <c r="I1" s="69"/>
      <c r="J1" s="70"/>
    </row>
    <row r="2" spans="1:10" ht="53.25" customHeight="1" x14ac:dyDescent="0.25">
      <c r="A2" s="71" t="s">
        <v>1</v>
      </c>
      <c r="B2" s="73" t="s">
        <v>80</v>
      </c>
      <c r="C2" s="73"/>
      <c r="D2" s="73"/>
      <c r="E2" s="73" t="s">
        <v>78</v>
      </c>
      <c r="F2" s="73"/>
      <c r="G2" s="73"/>
      <c r="H2" s="74" t="s">
        <v>79</v>
      </c>
      <c r="I2" s="74"/>
      <c r="J2" s="75"/>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f>B4+C4</f>
        <v>0</v>
      </c>
      <c r="E4" s="3">
        <v>0</v>
      </c>
      <c r="F4" s="3">
        <v>0</v>
      </c>
      <c r="G4" s="3">
        <f>E4+F4</f>
        <v>0</v>
      </c>
      <c r="H4" s="4">
        <f t="shared" ref="H4:H36" si="0">+IFERROR(((E4-B4)/B4)*100,0)</f>
        <v>0</v>
      </c>
      <c r="I4" s="4">
        <f t="shared" ref="I4:I36" si="1">+IFERROR(((F4-C4)/C4)*100,0)</f>
        <v>0</v>
      </c>
      <c r="J4" s="5">
        <f t="shared" ref="J4:J36" si="2">+IFERROR(((G4-D4)/D4)*100,0)</f>
        <v>0</v>
      </c>
    </row>
    <row r="5" spans="1:10" x14ac:dyDescent="0.25">
      <c r="A5" s="6" t="s">
        <v>67</v>
      </c>
      <c r="B5" s="7">
        <v>3577.875</v>
      </c>
      <c r="C5" s="7">
        <v>141200.65400000001</v>
      </c>
      <c r="D5" s="7">
        <f t="shared" ref="D5:D61" si="3">B5+C5</f>
        <v>144778.52900000001</v>
      </c>
      <c r="E5" s="7">
        <v>3358.241</v>
      </c>
      <c r="F5" s="7">
        <v>156990.17600000001</v>
      </c>
      <c r="G5" s="7">
        <f t="shared" ref="G5:G61" si="4">E5+F5</f>
        <v>160348.41700000002</v>
      </c>
      <c r="H5" s="8">
        <f t="shared" si="0"/>
        <v>-6.138671697585858</v>
      </c>
      <c r="I5" s="8">
        <f t="shared" si="1"/>
        <v>11.182329226322137</v>
      </c>
      <c r="J5" s="9">
        <f t="shared" si="2"/>
        <v>10.754279731630652</v>
      </c>
    </row>
    <row r="6" spans="1:10" x14ac:dyDescent="0.25">
      <c r="A6" s="10" t="s">
        <v>68</v>
      </c>
      <c r="B6" s="3">
        <v>404.488</v>
      </c>
      <c r="C6" s="3">
        <v>3927.6489999999999</v>
      </c>
      <c r="D6" s="3">
        <f t="shared" si="3"/>
        <v>4332.1369999999997</v>
      </c>
      <c r="E6" s="3">
        <v>672.30600000000004</v>
      </c>
      <c r="F6" s="3">
        <v>3923.3609999999999</v>
      </c>
      <c r="G6" s="3">
        <f t="shared" si="4"/>
        <v>4595.6669999999995</v>
      </c>
      <c r="H6" s="4">
        <f t="shared" si="0"/>
        <v>66.211605783113484</v>
      </c>
      <c r="I6" s="36">
        <f t="shared" si="1"/>
        <v>-0.10917472513455279</v>
      </c>
      <c r="J6" s="5">
        <f t="shared" si="2"/>
        <v>6.083140953298563</v>
      </c>
    </row>
    <row r="7" spans="1:10" x14ac:dyDescent="0.25">
      <c r="A7" s="6" t="s">
        <v>6</v>
      </c>
      <c r="B7" s="7">
        <v>782.95699999999999</v>
      </c>
      <c r="C7" s="7">
        <v>134.14500000000001</v>
      </c>
      <c r="D7" s="7">
        <f t="shared" si="3"/>
        <v>917.10199999999998</v>
      </c>
      <c r="E7" s="7">
        <v>1009.229</v>
      </c>
      <c r="F7" s="7">
        <v>371.82299999999998</v>
      </c>
      <c r="G7" s="7">
        <f t="shared" si="4"/>
        <v>1381.0520000000001</v>
      </c>
      <c r="H7" s="8">
        <f t="shared" si="0"/>
        <v>28.899671374034597</v>
      </c>
      <c r="I7" s="8">
        <f t="shared" si="1"/>
        <v>177.17991725371795</v>
      </c>
      <c r="J7" s="9">
        <f t="shared" si="2"/>
        <v>50.58870223813711</v>
      </c>
    </row>
    <row r="8" spans="1:10" x14ac:dyDescent="0.25">
      <c r="A8" s="10" t="s">
        <v>7</v>
      </c>
      <c r="B8" s="3">
        <v>2176.7660000000001</v>
      </c>
      <c r="C8" s="3">
        <v>81.284000000000006</v>
      </c>
      <c r="D8" s="3">
        <f t="shared" si="3"/>
        <v>2258.0500000000002</v>
      </c>
      <c r="E8" s="3">
        <v>2084.6640000000002</v>
      </c>
      <c r="F8" s="3">
        <v>91.07</v>
      </c>
      <c r="G8" s="3">
        <f t="shared" si="4"/>
        <v>2175.7340000000004</v>
      </c>
      <c r="H8" s="4">
        <f t="shared" si="0"/>
        <v>-4.2311392221304382</v>
      </c>
      <c r="I8" s="4">
        <f t="shared" si="1"/>
        <v>12.039269720978282</v>
      </c>
      <c r="J8" s="5">
        <f t="shared" si="2"/>
        <v>-3.6454462921547264</v>
      </c>
    </row>
    <row r="9" spans="1:10" x14ac:dyDescent="0.25">
      <c r="A9" s="6" t="s">
        <v>8</v>
      </c>
      <c r="B9" s="7">
        <v>441.43299999999999</v>
      </c>
      <c r="C9" s="7">
        <v>120.44199999999999</v>
      </c>
      <c r="D9" s="7">
        <f t="shared" si="3"/>
        <v>561.875</v>
      </c>
      <c r="E9" s="7">
        <v>455.46499999999997</v>
      </c>
      <c r="F9" s="7">
        <v>174.23099999999999</v>
      </c>
      <c r="G9" s="7">
        <f t="shared" si="4"/>
        <v>629.69599999999991</v>
      </c>
      <c r="H9" s="8">
        <f t="shared" si="0"/>
        <v>3.1787383362820596</v>
      </c>
      <c r="I9" s="8">
        <f t="shared" si="1"/>
        <v>44.659670214709159</v>
      </c>
      <c r="J9" s="9">
        <f t="shared" si="2"/>
        <v>12.070478309232465</v>
      </c>
    </row>
    <row r="10" spans="1:10" x14ac:dyDescent="0.25">
      <c r="A10" s="10" t="s">
        <v>69</v>
      </c>
      <c r="B10" s="60">
        <v>7.0000000000000001E-3</v>
      </c>
      <c r="C10" s="3">
        <v>0</v>
      </c>
      <c r="D10" s="60">
        <f t="shared" si="3"/>
        <v>7.0000000000000001E-3</v>
      </c>
      <c r="E10" s="3">
        <v>0</v>
      </c>
      <c r="F10" s="3">
        <v>0</v>
      </c>
      <c r="G10" s="3">
        <f t="shared" si="4"/>
        <v>0</v>
      </c>
      <c r="H10" s="4">
        <f t="shared" si="0"/>
        <v>-100</v>
      </c>
      <c r="I10" s="4">
        <f t="shared" si="1"/>
        <v>0</v>
      </c>
      <c r="J10" s="5">
        <f t="shared" si="2"/>
        <v>-100</v>
      </c>
    </row>
    <row r="11" spans="1:10" x14ac:dyDescent="0.25">
      <c r="A11" s="6" t="s">
        <v>9</v>
      </c>
      <c r="B11" s="7">
        <v>3.5059999999999998</v>
      </c>
      <c r="C11" s="7">
        <v>0</v>
      </c>
      <c r="D11" s="7">
        <f t="shared" si="3"/>
        <v>3.5059999999999998</v>
      </c>
      <c r="E11" s="7">
        <v>3.6680000000000001</v>
      </c>
      <c r="F11" s="7">
        <v>0</v>
      </c>
      <c r="G11" s="7">
        <f t="shared" si="4"/>
        <v>3.6680000000000001</v>
      </c>
      <c r="H11" s="8">
        <f t="shared" si="0"/>
        <v>4.6206503137478716</v>
      </c>
      <c r="I11" s="8">
        <f t="shared" si="1"/>
        <v>0</v>
      </c>
      <c r="J11" s="9">
        <f t="shared" si="2"/>
        <v>4.6206503137478716</v>
      </c>
    </row>
    <row r="12" spans="1:10" x14ac:dyDescent="0.25">
      <c r="A12" s="10" t="s">
        <v>10</v>
      </c>
      <c r="B12" s="3">
        <v>14.853</v>
      </c>
      <c r="C12" s="3">
        <v>0</v>
      </c>
      <c r="D12" s="3">
        <f t="shared" si="3"/>
        <v>14.853</v>
      </c>
      <c r="E12" s="3">
        <v>11.81</v>
      </c>
      <c r="F12" s="3">
        <v>0</v>
      </c>
      <c r="G12" s="3">
        <f t="shared" si="4"/>
        <v>11.81</v>
      </c>
      <c r="H12" s="4">
        <f t="shared" si="0"/>
        <v>-20.48744361408469</v>
      </c>
      <c r="I12" s="4">
        <f t="shared" si="1"/>
        <v>0</v>
      </c>
      <c r="J12" s="5">
        <f t="shared" si="2"/>
        <v>-20.48744361408469</v>
      </c>
    </row>
    <row r="13" spans="1:10" x14ac:dyDescent="0.25">
      <c r="A13" s="6" t="s">
        <v>11</v>
      </c>
      <c r="B13" s="7">
        <v>0</v>
      </c>
      <c r="C13" s="7">
        <v>0</v>
      </c>
      <c r="D13" s="7">
        <f t="shared" si="3"/>
        <v>0</v>
      </c>
      <c r="E13" s="7">
        <v>0</v>
      </c>
      <c r="F13" s="7">
        <v>0</v>
      </c>
      <c r="G13" s="7">
        <f t="shared" si="4"/>
        <v>0</v>
      </c>
      <c r="H13" s="8">
        <f t="shared" si="0"/>
        <v>0</v>
      </c>
      <c r="I13" s="8">
        <f t="shared" si="1"/>
        <v>0</v>
      </c>
      <c r="J13" s="9">
        <f t="shared" si="2"/>
        <v>0</v>
      </c>
    </row>
    <row r="14" spans="1:10" x14ac:dyDescent="0.25">
      <c r="A14" s="10" t="s">
        <v>76</v>
      </c>
      <c r="B14" s="3">
        <v>100.892</v>
      </c>
      <c r="C14" s="3">
        <v>1.377</v>
      </c>
      <c r="D14" s="3">
        <f t="shared" ref="D14" si="5">B14+C14</f>
        <v>102.26899999999999</v>
      </c>
      <c r="E14" s="3">
        <v>498.79700000000003</v>
      </c>
      <c r="F14" s="3">
        <v>1.2210000000000001</v>
      </c>
      <c r="G14" s="3">
        <f t="shared" ref="G14" si="6">E14+F14</f>
        <v>500.01800000000003</v>
      </c>
      <c r="H14" s="4">
        <f t="shared" ref="H14" si="7">+IFERROR(((E14-B14)/B14)*100,0)</f>
        <v>394.38706735915639</v>
      </c>
      <c r="I14" s="4">
        <f t="shared" ref="I14" si="8">+IFERROR(((F14-C14)/C14)*100,0)</f>
        <v>-11.328976034858382</v>
      </c>
      <c r="J14" s="5">
        <f t="shared" ref="J14" si="9">+IFERROR(((G14-D14)/D14)*100,0)</f>
        <v>388.92430746364982</v>
      </c>
    </row>
    <row r="15" spans="1:10" x14ac:dyDescent="0.25">
      <c r="A15" s="6" t="s">
        <v>12</v>
      </c>
      <c r="B15" s="7">
        <v>52.406999999999996</v>
      </c>
      <c r="C15" s="7">
        <v>0.82699999999999996</v>
      </c>
      <c r="D15" s="7">
        <f t="shared" si="3"/>
        <v>53.233999999999995</v>
      </c>
      <c r="E15" s="7">
        <v>47.673000000000002</v>
      </c>
      <c r="F15" s="55">
        <v>0.106</v>
      </c>
      <c r="G15" s="7">
        <f t="shared" si="4"/>
        <v>47.779000000000003</v>
      </c>
      <c r="H15" s="8">
        <f t="shared" si="0"/>
        <v>-9.0331444272711554</v>
      </c>
      <c r="I15" s="8">
        <f t="shared" si="1"/>
        <v>-87.182587666263601</v>
      </c>
      <c r="J15" s="54">
        <f t="shared" si="2"/>
        <v>-10.247210429424788</v>
      </c>
    </row>
    <row r="16" spans="1:10" x14ac:dyDescent="0.25">
      <c r="A16" s="10" t="s">
        <v>13</v>
      </c>
      <c r="B16" s="3">
        <v>11.086</v>
      </c>
      <c r="C16" s="3">
        <v>0</v>
      </c>
      <c r="D16" s="3">
        <f t="shared" si="3"/>
        <v>11.086</v>
      </c>
      <c r="E16" s="3">
        <v>14.064</v>
      </c>
      <c r="F16" s="3">
        <v>0</v>
      </c>
      <c r="G16" s="3">
        <f t="shared" si="4"/>
        <v>14.064</v>
      </c>
      <c r="H16" s="4">
        <f t="shared" si="0"/>
        <v>26.862709723976185</v>
      </c>
      <c r="I16" s="4">
        <f t="shared" si="1"/>
        <v>0</v>
      </c>
      <c r="J16" s="5">
        <f t="shared" si="2"/>
        <v>26.862709723976185</v>
      </c>
    </row>
    <row r="17" spans="1:10" x14ac:dyDescent="0.25">
      <c r="A17" s="6" t="s">
        <v>14</v>
      </c>
      <c r="B17" s="7">
        <v>135.56899999999999</v>
      </c>
      <c r="C17" s="55">
        <v>0.46100000000000002</v>
      </c>
      <c r="D17" s="7">
        <f t="shared" si="3"/>
        <v>136.03</v>
      </c>
      <c r="E17" s="7">
        <v>141.01694000000001</v>
      </c>
      <c r="F17" s="55">
        <v>0</v>
      </c>
      <c r="G17" s="7">
        <f t="shared" si="4"/>
        <v>141.01694000000001</v>
      </c>
      <c r="H17" s="8">
        <f t="shared" si="0"/>
        <v>4.0185735677035446</v>
      </c>
      <c r="I17" s="8">
        <f t="shared" si="1"/>
        <v>-100</v>
      </c>
      <c r="J17" s="9">
        <f t="shared" si="2"/>
        <v>3.666058957582889</v>
      </c>
    </row>
    <row r="18" spans="1:10" x14ac:dyDescent="0.25">
      <c r="A18" s="10" t="s">
        <v>15</v>
      </c>
      <c r="B18" s="3">
        <v>3.2109999999999999</v>
      </c>
      <c r="C18" s="3">
        <v>0</v>
      </c>
      <c r="D18" s="3">
        <f t="shared" si="3"/>
        <v>3.2109999999999999</v>
      </c>
      <c r="E18" s="3">
        <v>5.95</v>
      </c>
      <c r="F18" s="3">
        <v>0</v>
      </c>
      <c r="G18" s="3">
        <f t="shared" si="4"/>
        <v>5.95</v>
      </c>
      <c r="H18" s="4">
        <f t="shared" si="0"/>
        <v>85.300529430084111</v>
      </c>
      <c r="I18" s="36">
        <f t="shared" si="1"/>
        <v>0</v>
      </c>
      <c r="J18" s="5">
        <f t="shared" si="2"/>
        <v>85.300529430084111</v>
      </c>
    </row>
    <row r="19" spans="1:10" x14ac:dyDescent="0.25">
      <c r="A19" s="6" t="s">
        <v>16</v>
      </c>
      <c r="B19" s="55">
        <v>0.46400000000000002</v>
      </c>
      <c r="C19" s="7">
        <v>0</v>
      </c>
      <c r="D19" s="7">
        <f t="shared" si="3"/>
        <v>0.46400000000000002</v>
      </c>
      <c r="E19" s="7">
        <v>0.71299999999999997</v>
      </c>
      <c r="F19" s="7">
        <v>0</v>
      </c>
      <c r="G19" s="7">
        <f t="shared" si="4"/>
        <v>0.71299999999999997</v>
      </c>
      <c r="H19" s="8">
        <f t="shared" si="0"/>
        <v>53.663793103448263</v>
      </c>
      <c r="I19" s="8">
        <f t="shared" si="1"/>
        <v>0</v>
      </c>
      <c r="J19" s="9">
        <f t="shared" si="2"/>
        <v>53.663793103448263</v>
      </c>
    </row>
    <row r="20" spans="1:10" x14ac:dyDescent="0.25">
      <c r="A20" s="10" t="s">
        <v>17</v>
      </c>
      <c r="B20" s="56">
        <v>3.1230000000000002</v>
      </c>
      <c r="C20" s="3">
        <v>0</v>
      </c>
      <c r="D20" s="56">
        <f t="shared" si="3"/>
        <v>3.1230000000000002</v>
      </c>
      <c r="E20" s="56">
        <v>0.498</v>
      </c>
      <c r="F20" s="3">
        <v>0</v>
      </c>
      <c r="G20" s="56">
        <f t="shared" si="4"/>
        <v>0.498</v>
      </c>
      <c r="H20" s="4">
        <f t="shared" si="0"/>
        <v>-84.053794428434188</v>
      </c>
      <c r="I20" s="4">
        <f t="shared" si="1"/>
        <v>0</v>
      </c>
      <c r="J20" s="5">
        <f t="shared" si="2"/>
        <v>-84.053794428434188</v>
      </c>
    </row>
    <row r="21" spans="1:10" x14ac:dyDescent="0.25">
      <c r="A21" s="6" t="s">
        <v>70</v>
      </c>
      <c r="B21" s="7">
        <v>0</v>
      </c>
      <c r="C21" s="7">
        <v>0</v>
      </c>
      <c r="D21" s="7">
        <f t="shared" si="3"/>
        <v>0</v>
      </c>
      <c r="E21" s="7">
        <v>0</v>
      </c>
      <c r="F21" s="7">
        <v>0</v>
      </c>
      <c r="G21" s="7">
        <f t="shared" si="4"/>
        <v>0</v>
      </c>
      <c r="H21" s="8">
        <f t="shared" si="0"/>
        <v>0</v>
      </c>
      <c r="I21" s="8">
        <f t="shared" si="1"/>
        <v>0</v>
      </c>
      <c r="J21" s="9">
        <f t="shared" si="2"/>
        <v>0</v>
      </c>
    </row>
    <row r="22" spans="1:10" x14ac:dyDescent="0.25">
      <c r="A22" s="10" t="s">
        <v>18</v>
      </c>
      <c r="B22" s="56">
        <v>0.41499999999999998</v>
      </c>
      <c r="C22" s="3">
        <v>0</v>
      </c>
      <c r="D22" s="56">
        <f t="shared" si="3"/>
        <v>0.41499999999999998</v>
      </c>
      <c r="E22" s="56">
        <v>0.17199999999999999</v>
      </c>
      <c r="F22" s="3">
        <v>0</v>
      </c>
      <c r="G22" s="56">
        <f t="shared" si="4"/>
        <v>0.17199999999999999</v>
      </c>
      <c r="H22" s="4">
        <f t="shared" si="0"/>
        <v>-58.554216867469876</v>
      </c>
      <c r="I22" s="4">
        <f t="shared" si="1"/>
        <v>0</v>
      </c>
      <c r="J22" s="5">
        <f t="shared" si="2"/>
        <v>-58.554216867469876</v>
      </c>
    </row>
    <row r="23" spans="1:10" x14ac:dyDescent="0.25">
      <c r="A23" s="6" t="s">
        <v>19</v>
      </c>
      <c r="B23" s="7">
        <v>0</v>
      </c>
      <c r="C23" s="7">
        <v>0</v>
      </c>
      <c r="D23" s="7">
        <f t="shared" si="3"/>
        <v>0</v>
      </c>
      <c r="E23" s="7">
        <v>0</v>
      </c>
      <c r="F23" s="7">
        <v>0</v>
      </c>
      <c r="G23" s="7">
        <f t="shared" si="4"/>
        <v>0</v>
      </c>
      <c r="H23" s="8">
        <f t="shared" si="0"/>
        <v>0</v>
      </c>
      <c r="I23" s="8">
        <f t="shared" si="1"/>
        <v>0</v>
      </c>
      <c r="J23" s="9">
        <f t="shared" si="2"/>
        <v>0</v>
      </c>
    </row>
    <row r="24" spans="1:10" x14ac:dyDescent="0.25">
      <c r="A24" s="10" t="s">
        <v>20</v>
      </c>
      <c r="B24" s="3">
        <v>68.379000000000005</v>
      </c>
      <c r="C24" s="3">
        <v>0</v>
      </c>
      <c r="D24" s="3">
        <f t="shared" si="3"/>
        <v>68.379000000000005</v>
      </c>
      <c r="E24" s="3">
        <v>83.596000000000004</v>
      </c>
      <c r="F24" s="3">
        <v>0</v>
      </c>
      <c r="G24" s="3">
        <f t="shared" si="4"/>
        <v>83.596000000000004</v>
      </c>
      <c r="H24" s="4">
        <f t="shared" si="0"/>
        <v>22.253908363678903</v>
      </c>
      <c r="I24" s="4">
        <f t="shared" si="1"/>
        <v>0</v>
      </c>
      <c r="J24" s="5">
        <f t="shared" si="2"/>
        <v>22.253908363678903</v>
      </c>
    </row>
    <row r="25" spans="1:10" x14ac:dyDescent="0.25">
      <c r="A25" s="6" t="s">
        <v>21</v>
      </c>
      <c r="B25" s="55">
        <v>3.5779999999999998</v>
      </c>
      <c r="C25" s="7">
        <v>0</v>
      </c>
      <c r="D25" s="55">
        <f t="shared" si="3"/>
        <v>3.5779999999999998</v>
      </c>
      <c r="E25" s="55">
        <v>0.249</v>
      </c>
      <c r="F25" s="7">
        <v>0</v>
      </c>
      <c r="G25" s="55">
        <f t="shared" si="4"/>
        <v>0.249</v>
      </c>
      <c r="H25" s="8">
        <f t="shared" si="0"/>
        <v>-93.040804918949121</v>
      </c>
      <c r="I25" s="8">
        <f t="shared" si="1"/>
        <v>0</v>
      </c>
      <c r="J25" s="9">
        <f t="shared" si="2"/>
        <v>-93.040804918949121</v>
      </c>
    </row>
    <row r="26" spans="1:10" x14ac:dyDescent="0.25">
      <c r="A26" s="10" t="s">
        <v>22</v>
      </c>
      <c r="B26" s="56">
        <v>0</v>
      </c>
      <c r="C26" s="3">
        <v>0</v>
      </c>
      <c r="D26" s="3">
        <f t="shared" si="3"/>
        <v>0</v>
      </c>
      <c r="E26" s="3">
        <v>0</v>
      </c>
      <c r="F26" s="3">
        <v>0</v>
      </c>
      <c r="G26" s="3">
        <f t="shared" si="4"/>
        <v>0</v>
      </c>
      <c r="H26" s="4">
        <f t="shared" si="0"/>
        <v>0</v>
      </c>
      <c r="I26" s="4">
        <f t="shared" si="1"/>
        <v>0</v>
      </c>
      <c r="J26" s="5">
        <f t="shared" si="2"/>
        <v>0</v>
      </c>
    </row>
    <row r="27" spans="1:10" x14ac:dyDescent="0.25">
      <c r="A27" s="6" t="s">
        <v>23</v>
      </c>
      <c r="B27" s="55">
        <v>0.25600000000000001</v>
      </c>
      <c r="C27" s="7">
        <v>0</v>
      </c>
      <c r="D27" s="55">
        <f t="shared" si="3"/>
        <v>0.25600000000000001</v>
      </c>
      <c r="E27" s="55">
        <v>0</v>
      </c>
      <c r="F27" s="7">
        <v>0</v>
      </c>
      <c r="G27" s="55">
        <f t="shared" si="4"/>
        <v>0</v>
      </c>
      <c r="H27" s="8">
        <f t="shared" si="0"/>
        <v>-100</v>
      </c>
      <c r="I27" s="8">
        <f t="shared" si="1"/>
        <v>0</v>
      </c>
      <c r="J27" s="9">
        <f t="shared" si="2"/>
        <v>-100</v>
      </c>
    </row>
    <row r="28" spans="1:10" x14ac:dyDescent="0.25">
      <c r="A28" s="10" t="s">
        <v>24</v>
      </c>
      <c r="B28" s="3">
        <v>0</v>
      </c>
      <c r="C28" s="3">
        <v>0</v>
      </c>
      <c r="D28" s="3">
        <f t="shared" si="3"/>
        <v>0</v>
      </c>
      <c r="E28" s="3">
        <v>0</v>
      </c>
      <c r="F28" s="3">
        <v>0</v>
      </c>
      <c r="G28" s="3">
        <f t="shared" si="4"/>
        <v>0</v>
      </c>
      <c r="H28" s="4">
        <f t="shared" si="0"/>
        <v>0</v>
      </c>
      <c r="I28" s="4">
        <f t="shared" si="1"/>
        <v>0</v>
      </c>
      <c r="J28" s="5">
        <f t="shared" si="2"/>
        <v>0</v>
      </c>
    </row>
    <row r="29" spans="1:10" x14ac:dyDescent="0.25">
      <c r="A29" s="6" t="s">
        <v>25</v>
      </c>
      <c r="B29" s="7">
        <v>24.215</v>
      </c>
      <c r="C29" s="7">
        <v>0</v>
      </c>
      <c r="D29" s="7">
        <f t="shared" si="3"/>
        <v>24.215</v>
      </c>
      <c r="E29" s="7">
        <v>29.300999999999998</v>
      </c>
      <c r="F29" s="7">
        <v>0</v>
      </c>
      <c r="G29" s="7">
        <f t="shared" si="4"/>
        <v>29.300999999999998</v>
      </c>
      <c r="H29" s="8">
        <f t="shared" si="0"/>
        <v>21.003510220937429</v>
      </c>
      <c r="I29" s="8">
        <f t="shared" si="1"/>
        <v>0</v>
      </c>
      <c r="J29" s="9">
        <f t="shared" si="2"/>
        <v>21.003510220937429</v>
      </c>
    </row>
    <row r="30" spans="1:10" x14ac:dyDescent="0.25">
      <c r="A30" s="10" t="s">
        <v>26</v>
      </c>
      <c r="B30" s="3">
        <v>80.010999999999996</v>
      </c>
      <c r="C30" s="56">
        <v>0.12</v>
      </c>
      <c r="D30" s="3">
        <f t="shared" si="3"/>
        <v>80.131</v>
      </c>
      <c r="E30" s="3">
        <v>56.59</v>
      </c>
      <c r="F30" s="56">
        <v>5.3999999999999999E-2</v>
      </c>
      <c r="G30" s="3">
        <f t="shared" si="4"/>
        <v>56.644000000000005</v>
      </c>
      <c r="H30" s="4">
        <f t="shared" si="0"/>
        <v>-29.272225069052997</v>
      </c>
      <c r="I30" s="4">
        <f t="shared" si="1"/>
        <v>-55.000000000000007</v>
      </c>
      <c r="J30" s="5">
        <f t="shared" si="2"/>
        <v>-29.310753640912999</v>
      </c>
    </row>
    <row r="31" spans="1:10" x14ac:dyDescent="0.25">
      <c r="A31" s="6" t="s">
        <v>27</v>
      </c>
      <c r="B31" s="7">
        <v>11.23</v>
      </c>
      <c r="C31" s="7">
        <v>0</v>
      </c>
      <c r="D31" s="7">
        <f t="shared" si="3"/>
        <v>11.23</v>
      </c>
      <c r="E31" s="7">
        <v>10.273</v>
      </c>
      <c r="F31" s="7">
        <v>0</v>
      </c>
      <c r="G31" s="7">
        <f t="shared" si="4"/>
        <v>10.273</v>
      </c>
      <c r="H31" s="8">
        <f t="shared" si="0"/>
        <v>-8.5218165627782785</v>
      </c>
      <c r="I31" s="8">
        <f t="shared" si="1"/>
        <v>0</v>
      </c>
      <c r="J31" s="9">
        <f t="shared" si="2"/>
        <v>-8.5218165627782785</v>
      </c>
    </row>
    <row r="32" spans="1:10" x14ac:dyDescent="0.25">
      <c r="A32" s="10" t="s">
        <v>63</v>
      </c>
      <c r="B32" s="3">
        <v>4.016</v>
      </c>
      <c r="C32" s="3">
        <v>0</v>
      </c>
      <c r="D32" s="3">
        <f t="shared" si="3"/>
        <v>4.016</v>
      </c>
      <c r="E32" s="3">
        <v>4.806</v>
      </c>
      <c r="F32" s="3">
        <v>0</v>
      </c>
      <c r="G32" s="3">
        <f t="shared" si="4"/>
        <v>4.806</v>
      </c>
      <c r="H32" s="4">
        <f t="shared" si="0"/>
        <v>19.671314741035857</v>
      </c>
      <c r="I32" s="4">
        <f t="shared" si="1"/>
        <v>0</v>
      </c>
      <c r="J32" s="5">
        <f t="shared" si="2"/>
        <v>19.671314741035857</v>
      </c>
    </row>
    <row r="33" spans="1:10" x14ac:dyDescent="0.25">
      <c r="A33" s="6" t="s">
        <v>71</v>
      </c>
      <c r="B33" s="7">
        <v>0</v>
      </c>
      <c r="C33" s="55">
        <v>0.12</v>
      </c>
      <c r="D33" s="55">
        <f t="shared" si="3"/>
        <v>0.12</v>
      </c>
      <c r="E33" s="7">
        <v>0</v>
      </c>
      <c r="F33" s="7">
        <v>0</v>
      </c>
      <c r="G33" s="7">
        <f t="shared" si="4"/>
        <v>0</v>
      </c>
      <c r="H33" s="8">
        <f t="shared" si="0"/>
        <v>0</v>
      </c>
      <c r="I33" s="8">
        <f t="shared" si="1"/>
        <v>-100</v>
      </c>
      <c r="J33" s="9">
        <f t="shared" si="2"/>
        <v>-100</v>
      </c>
    </row>
    <row r="34" spans="1:10" x14ac:dyDescent="0.25">
      <c r="A34" s="10" t="s">
        <v>60</v>
      </c>
      <c r="B34" s="56">
        <v>0.745</v>
      </c>
      <c r="C34" s="3">
        <v>0</v>
      </c>
      <c r="D34" s="56">
        <f t="shared" si="3"/>
        <v>0.745</v>
      </c>
      <c r="E34" s="56">
        <v>0</v>
      </c>
      <c r="F34" s="3">
        <v>0</v>
      </c>
      <c r="G34" s="56">
        <f t="shared" si="4"/>
        <v>0</v>
      </c>
      <c r="H34" s="4">
        <f t="shared" si="0"/>
        <v>-100</v>
      </c>
      <c r="I34" s="4">
        <f t="shared" si="1"/>
        <v>0</v>
      </c>
      <c r="J34" s="5">
        <f t="shared" si="2"/>
        <v>-100</v>
      </c>
    </row>
    <row r="35" spans="1:10" x14ac:dyDescent="0.25">
      <c r="A35" s="6" t="s">
        <v>28</v>
      </c>
      <c r="B35" s="7">
        <v>8.6850000000000005</v>
      </c>
      <c r="C35" s="7">
        <v>0</v>
      </c>
      <c r="D35" s="7">
        <f t="shared" si="3"/>
        <v>8.6850000000000005</v>
      </c>
      <c r="E35" s="7">
        <v>4.0789999999999997</v>
      </c>
      <c r="F35" s="7">
        <v>0</v>
      </c>
      <c r="G35" s="7">
        <f t="shared" si="4"/>
        <v>4.0789999999999997</v>
      </c>
      <c r="H35" s="8">
        <f t="shared" si="0"/>
        <v>-53.033966609096147</v>
      </c>
      <c r="I35" s="8">
        <f t="shared" si="1"/>
        <v>0</v>
      </c>
      <c r="J35" s="9">
        <f t="shared" si="2"/>
        <v>-53.033966609096147</v>
      </c>
    </row>
    <row r="36" spans="1:10" x14ac:dyDescent="0.25">
      <c r="A36" s="10" t="s">
        <v>59</v>
      </c>
      <c r="B36" s="56">
        <v>0.51100000000000001</v>
      </c>
      <c r="C36" s="3">
        <v>0</v>
      </c>
      <c r="D36" s="56">
        <f t="shared" si="3"/>
        <v>0.51100000000000001</v>
      </c>
      <c r="E36" s="3">
        <v>1.177</v>
      </c>
      <c r="F36" s="3">
        <v>0</v>
      </c>
      <c r="G36" s="3">
        <f t="shared" si="4"/>
        <v>1.177</v>
      </c>
      <c r="H36" s="4">
        <f t="shared" si="0"/>
        <v>130.33268101761252</v>
      </c>
      <c r="I36" s="4">
        <f t="shared" si="1"/>
        <v>0</v>
      </c>
      <c r="J36" s="5">
        <f t="shared" si="2"/>
        <v>130.33268101761252</v>
      </c>
    </row>
    <row r="37" spans="1:10" x14ac:dyDescent="0.25">
      <c r="A37" s="6" t="s">
        <v>29</v>
      </c>
      <c r="B37" s="55">
        <v>0.39300000000000002</v>
      </c>
      <c r="C37" s="7">
        <v>0</v>
      </c>
      <c r="D37" s="55">
        <f t="shared" si="3"/>
        <v>0.39300000000000002</v>
      </c>
      <c r="E37" s="55">
        <v>0.74099999999999999</v>
      </c>
      <c r="F37" s="7">
        <v>0</v>
      </c>
      <c r="G37" s="55">
        <f t="shared" si="4"/>
        <v>0.74099999999999999</v>
      </c>
      <c r="H37" s="8">
        <f t="shared" ref="H37:H63" si="10">+IFERROR(((E37-B37)/B37)*100,0)</f>
        <v>88.549618320610676</v>
      </c>
      <c r="I37" s="8">
        <f t="shared" ref="I37:I63" si="11">+IFERROR(((F37-C37)/C37)*100,0)</f>
        <v>0</v>
      </c>
      <c r="J37" s="9">
        <f t="shared" ref="J37:J63" si="12">+IFERROR(((G37-D37)/D37)*100,0)</f>
        <v>88.549618320610676</v>
      </c>
    </row>
    <row r="38" spans="1:10" x14ac:dyDescent="0.25">
      <c r="A38" s="10" t="s">
        <v>30</v>
      </c>
      <c r="B38" s="3">
        <v>15.555</v>
      </c>
      <c r="C38" s="3">
        <v>0</v>
      </c>
      <c r="D38" s="3">
        <f t="shared" si="3"/>
        <v>15.555</v>
      </c>
      <c r="E38" s="3">
        <v>7.6669999999999998</v>
      </c>
      <c r="F38" s="3">
        <v>0</v>
      </c>
      <c r="G38" s="3">
        <f t="shared" si="4"/>
        <v>7.6669999999999998</v>
      </c>
      <c r="H38" s="4">
        <f t="shared" si="10"/>
        <v>-50.710382513661202</v>
      </c>
      <c r="I38" s="4">
        <f t="shared" si="11"/>
        <v>0</v>
      </c>
      <c r="J38" s="5">
        <f t="shared" si="12"/>
        <v>-50.710382513661202</v>
      </c>
    </row>
    <row r="39" spans="1:10" x14ac:dyDescent="0.25">
      <c r="A39" s="6" t="s">
        <v>37</v>
      </c>
      <c r="B39" s="55">
        <v>1.5409999999999999</v>
      </c>
      <c r="C39" s="7">
        <v>0</v>
      </c>
      <c r="D39" s="55">
        <f>B39+C39</f>
        <v>1.5409999999999999</v>
      </c>
      <c r="E39" s="55">
        <v>7.1999999999999995E-2</v>
      </c>
      <c r="F39" s="7">
        <v>0</v>
      </c>
      <c r="G39" s="55">
        <f>E39+F39</f>
        <v>7.1999999999999995E-2</v>
      </c>
      <c r="H39" s="8">
        <f>+IFERROR(((E39-B39)/B39)*100,0)</f>
        <v>-95.327709279688506</v>
      </c>
      <c r="I39" s="8">
        <f>+IFERROR(((F39-C39)/C39)*100,0)</f>
        <v>0</v>
      </c>
      <c r="J39" s="9">
        <f>+IFERROR(((G39-D39)/D39)*100,0)</f>
        <v>-95.327709279688506</v>
      </c>
    </row>
    <row r="40" spans="1:10" x14ac:dyDescent="0.25">
      <c r="A40" s="10" t="s">
        <v>31</v>
      </c>
      <c r="B40" s="3">
        <v>3.0390000000000001</v>
      </c>
      <c r="C40" s="3">
        <v>0</v>
      </c>
      <c r="D40" s="3">
        <f t="shared" si="3"/>
        <v>3.0390000000000001</v>
      </c>
      <c r="E40" s="3">
        <v>1.472</v>
      </c>
      <c r="F40" s="3">
        <v>0</v>
      </c>
      <c r="G40" s="3">
        <f t="shared" si="4"/>
        <v>1.472</v>
      </c>
      <c r="H40" s="4">
        <f t="shared" si="10"/>
        <v>-51.56301414939125</v>
      </c>
      <c r="I40" s="4">
        <f t="shared" si="11"/>
        <v>0</v>
      </c>
      <c r="J40" s="5">
        <f t="shared" si="12"/>
        <v>-51.56301414939125</v>
      </c>
    </row>
    <row r="41" spans="1:10" x14ac:dyDescent="0.25">
      <c r="A41" s="6" t="s">
        <v>32</v>
      </c>
      <c r="B41" s="55">
        <v>2E-3</v>
      </c>
      <c r="C41" s="7">
        <v>0</v>
      </c>
      <c r="D41" s="57">
        <f t="shared" si="3"/>
        <v>2E-3</v>
      </c>
      <c r="E41" s="7">
        <v>0</v>
      </c>
      <c r="F41" s="7">
        <v>0</v>
      </c>
      <c r="G41" s="7">
        <f t="shared" si="4"/>
        <v>0</v>
      </c>
      <c r="H41" s="8">
        <f t="shared" si="10"/>
        <v>-100</v>
      </c>
      <c r="I41" s="8">
        <f t="shared" si="11"/>
        <v>0</v>
      </c>
      <c r="J41" s="9">
        <f t="shared" si="12"/>
        <v>-100</v>
      </c>
    </row>
    <row r="42" spans="1:10" x14ac:dyDescent="0.25">
      <c r="A42" s="10" t="s">
        <v>33</v>
      </c>
      <c r="B42" s="3">
        <v>84.376999999999995</v>
      </c>
      <c r="C42" s="3">
        <v>4.1420000000000003</v>
      </c>
      <c r="D42" s="3">
        <f t="shared" si="3"/>
        <v>88.518999999999991</v>
      </c>
      <c r="E42" s="3">
        <v>68.376000000000005</v>
      </c>
      <c r="F42" s="3">
        <v>1.964</v>
      </c>
      <c r="G42" s="3">
        <f t="shared" si="4"/>
        <v>70.34</v>
      </c>
      <c r="H42" s="4">
        <f t="shared" si="10"/>
        <v>-18.963698638254488</v>
      </c>
      <c r="I42" s="4">
        <f t="shared" si="11"/>
        <v>-52.583293095123132</v>
      </c>
      <c r="J42" s="40">
        <f t="shared" si="12"/>
        <v>-20.53683390006664</v>
      </c>
    </row>
    <row r="43" spans="1:10" x14ac:dyDescent="0.25">
      <c r="A43" s="6" t="s">
        <v>34</v>
      </c>
      <c r="B43" s="7">
        <v>0</v>
      </c>
      <c r="C43" s="7">
        <v>0</v>
      </c>
      <c r="D43" s="7">
        <f t="shared" si="3"/>
        <v>0</v>
      </c>
      <c r="E43" s="7">
        <v>0</v>
      </c>
      <c r="F43" s="7">
        <v>0</v>
      </c>
      <c r="G43" s="7">
        <f t="shared" si="4"/>
        <v>0</v>
      </c>
      <c r="H43" s="8">
        <f t="shared" si="10"/>
        <v>0</v>
      </c>
      <c r="I43" s="8">
        <f t="shared" si="11"/>
        <v>0</v>
      </c>
      <c r="J43" s="9">
        <f t="shared" si="12"/>
        <v>0</v>
      </c>
    </row>
    <row r="44" spans="1:10" x14ac:dyDescent="0.25">
      <c r="A44" s="10" t="s">
        <v>35</v>
      </c>
      <c r="B44" s="3">
        <v>23.695</v>
      </c>
      <c r="C44" s="3">
        <v>0</v>
      </c>
      <c r="D44" s="3">
        <f t="shared" si="3"/>
        <v>23.695</v>
      </c>
      <c r="E44" s="3">
        <v>52.863999999999997</v>
      </c>
      <c r="F44" s="3">
        <v>0</v>
      </c>
      <c r="G44" s="3">
        <f t="shared" si="4"/>
        <v>52.863999999999997</v>
      </c>
      <c r="H44" s="4">
        <f t="shared" si="10"/>
        <v>123.10192023633677</v>
      </c>
      <c r="I44" s="4">
        <f t="shared" si="11"/>
        <v>0</v>
      </c>
      <c r="J44" s="5">
        <f t="shared" si="12"/>
        <v>123.10192023633677</v>
      </c>
    </row>
    <row r="45" spans="1:10" x14ac:dyDescent="0.25">
      <c r="A45" s="6" t="s">
        <v>36</v>
      </c>
      <c r="B45" s="7">
        <v>22.4</v>
      </c>
      <c r="C45" s="7">
        <v>0</v>
      </c>
      <c r="D45" s="7">
        <f t="shared" si="3"/>
        <v>22.4</v>
      </c>
      <c r="E45" s="7">
        <v>15.076000000000001</v>
      </c>
      <c r="F45" s="7">
        <v>0</v>
      </c>
      <c r="G45" s="7">
        <f t="shared" si="4"/>
        <v>15.076000000000001</v>
      </c>
      <c r="H45" s="8">
        <f t="shared" si="10"/>
        <v>-32.696428571428562</v>
      </c>
      <c r="I45" s="8">
        <f t="shared" si="11"/>
        <v>0</v>
      </c>
      <c r="J45" s="9">
        <f t="shared" si="12"/>
        <v>-32.696428571428562</v>
      </c>
    </row>
    <row r="46" spans="1:10" x14ac:dyDescent="0.25">
      <c r="A46" s="10" t="s">
        <v>64</v>
      </c>
      <c r="B46" s="3">
        <v>49.47</v>
      </c>
      <c r="C46" s="3">
        <v>0</v>
      </c>
      <c r="D46" s="3">
        <f t="shared" si="3"/>
        <v>49.47</v>
      </c>
      <c r="E46" s="3">
        <v>7.6970000000000001</v>
      </c>
      <c r="F46" s="3">
        <v>0</v>
      </c>
      <c r="G46" s="3">
        <f t="shared" si="4"/>
        <v>7.6970000000000001</v>
      </c>
      <c r="H46" s="4">
        <f t="shared" si="10"/>
        <v>-84.441075399231849</v>
      </c>
      <c r="I46" s="4">
        <f t="shared" si="11"/>
        <v>0</v>
      </c>
      <c r="J46" s="5">
        <f t="shared" si="12"/>
        <v>-84.441075399231849</v>
      </c>
    </row>
    <row r="47" spans="1:10" x14ac:dyDescent="0.25">
      <c r="A47" s="6" t="s">
        <v>65</v>
      </c>
      <c r="B47" s="7">
        <v>3.863</v>
      </c>
      <c r="C47" s="7">
        <v>0</v>
      </c>
      <c r="D47" s="7">
        <f t="shared" si="3"/>
        <v>3.863</v>
      </c>
      <c r="E47" s="7">
        <v>4.32</v>
      </c>
      <c r="F47" s="7">
        <v>0</v>
      </c>
      <c r="G47" s="7">
        <f t="shared" si="4"/>
        <v>4.32</v>
      </c>
      <c r="H47" s="8">
        <f t="shared" si="10"/>
        <v>11.830183794978003</v>
      </c>
      <c r="I47" s="8">
        <f t="shared" si="11"/>
        <v>0</v>
      </c>
      <c r="J47" s="9">
        <f t="shared" si="12"/>
        <v>11.830183794978003</v>
      </c>
    </row>
    <row r="48" spans="1:10" x14ac:dyDescent="0.25">
      <c r="A48" s="10" t="s">
        <v>38</v>
      </c>
      <c r="B48" s="3">
        <v>18.260000000000002</v>
      </c>
      <c r="C48" s="3">
        <v>0</v>
      </c>
      <c r="D48" s="3">
        <f t="shared" si="3"/>
        <v>18.260000000000002</v>
      </c>
      <c r="E48" s="3">
        <v>15.597</v>
      </c>
      <c r="F48" s="56">
        <v>0.45900000000000002</v>
      </c>
      <c r="G48" s="3">
        <f t="shared" si="4"/>
        <v>16.056000000000001</v>
      </c>
      <c r="H48" s="4">
        <f t="shared" si="10"/>
        <v>-14.583789704271641</v>
      </c>
      <c r="I48" s="4">
        <f t="shared" si="11"/>
        <v>0</v>
      </c>
      <c r="J48" s="5">
        <f t="shared" si="12"/>
        <v>-12.070098576122675</v>
      </c>
    </row>
    <row r="49" spans="1:10" x14ac:dyDescent="0.25">
      <c r="A49" s="6" t="s">
        <v>66</v>
      </c>
      <c r="B49" s="7">
        <v>11.532999999999999</v>
      </c>
      <c r="C49" s="7">
        <v>0</v>
      </c>
      <c r="D49" s="7">
        <f t="shared" si="3"/>
        <v>11.532999999999999</v>
      </c>
      <c r="E49" s="7">
        <v>3.9119999999999999</v>
      </c>
      <c r="F49" s="7">
        <v>0</v>
      </c>
      <c r="G49" s="7">
        <f t="shared" si="4"/>
        <v>3.9119999999999999</v>
      </c>
      <c r="H49" s="8">
        <f t="shared" si="10"/>
        <v>-66.079944507066685</v>
      </c>
      <c r="I49" s="8">
        <f t="shared" si="11"/>
        <v>0</v>
      </c>
      <c r="J49" s="9">
        <f t="shared" si="12"/>
        <v>-66.079944507066685</v>
      </c>
    </row>
    <row r="50" spans="1:10" x14ac:dyDescent="0.25">
      <c r="A50" s="10" t="s">
        <v>39</v>
      </c>
      <c r="B50" s="3">
        <v>35.350999999999999</v>
      </c>
      <c r="C50" s="56">
        <v>1.06</v>
      </c>
      <c r="D50" s="3">
        <f t="shared" si="3"/>
        <v>36.411000000000001</v>
      </c>
      <c r="E50" s="3">
        <v>41.219000000000001</v>
      </c>
      <c r="F50" s="3">
        <v>0.85199999999999998</v>
      </c>
      <c r="G50" s="3">
        <f t="shared" si="4"/>
        <v>42.070999999999998</v>
      </c>
      <c r="H50" s="4">
        <f t="shared" si="10"/>
        <v>16.59924754603831</v>
      </c>
      <c r="I50" s="4">
        <f t="shared" si="11"/>
        <v>-19.622641509433969</v>
      </c>
      <c r="J50" s="5">
        <f t="shared" si="12"/>
        <v>15.544752959270541</v>
      </c>
    </row>
    <row r="51" spans="1:10" x14ac:dyDescent="0.25">
      <c r="A51" s="6" t="s">
        <v>40</v>
      </c>
      <c r="B51" s="55">
        <v>0.72299999999999998</v>
      </c>
      <c r="C51" s="7">
        <v>0</v>
      </c>
      <c r="D51" s="55">
        <f t="shared" si="3"/>
        <v>0.72299999999999998</v>
      </c>
      <c r="E51" s="7">
        <v>0</v>
      </c>
      <c r="F51" s="7">
        <v>0</v>
      </c>
      <c r="G51" s="7">
        <f t="shared" si="4"/>
        <v>0</v>
      </c>
      <c r="H51" s="8">
        <f t="shared" si="10"/>
        <v>-100</v>
      </c>
      <c r="I51" s="8">
        <f t="shared" si="11"/>
        <v>0</v>
      </c>
      <c r="J51" s="9">
        <f t="shared" si="12"/>
        <v>-100</v>
      </c>
    </row>
    <row r="52" spans="1:10" x14ac:dyDescent="0.25">
      <c r="A52" s="10" t="s">
        <v>41</v>
      </c>
      <c r="B52" s="60">
        <v>5.0000000000000001E-3</v>
      </c>
      <c r="C52" s="60">
        <v>0</v>
      </c>
      <c r="D52" s="60">
        <f t="shared" si="3"/>
        <v>5.0000000000000001E-3</v>
      </c>
      <c r="E52" s="56">
        <v>0.22800000000000001</v>
      </c>
      <c r="F52" s="3">
        <v>0</v>
      </c>
      <c r="G52" s="56">
        <f t="shared" si="4"/>
        <v>0.22800000000000001</v>
      </c>
      <c r="H52" s="4">
        <f t="shared" si="10"/>
        <v>4460</v>
      </c>
      <c r="I52" s="4">
        <f t="shared" si="11"/>
        <v>0</v>
      </c>
      <c r="J52" s="5">
        <f t="shared" si="12"/>
        <v>4460</v>
      </c>
    </row>
    <row r="53" spans="1:10" x14ac:dyDescent="0.25">
      <c r="A53" s="6" t="s">
        <v>42</v>
      </c>
      <c r="B53" s="7">
        <v>1.9330000000000001</v>
      </c>
      <c r="C53" s="7">
        <v>0</v>
      </c>
      <c r="D53" s="7">
        <f t="shared" si="3"/>
        <v>1.9330000000000001</v>
      </c>
      <c r="E53" s="7">
        <v>1.321</v>
      </c>
      <c r="F53" s="7">
        <v>0</v>
      </c>
      <c r="G53" s="7">
        <f t="shared" si="4"/>
        <v>1.321</v>
      </c>
      <c r="H53" s="8">
        <f t="shared" si="10"/>
        <v>-31.66063114330057</v>
      </c>
      <c r="I53" s="8">
        <f t="shared" si="11"/>
        <v>0</v>
      </c>
      <c r="J53" s="9">
        <f t="shared" si="12"/>
        <v>-31.66063114330057</v>
      </c>
    </row>
    <row r="54" spans="1:10" x14ac:dyDescent="0.25">
      <c r="A54" s="10" t="s">
        <v>74</v>
      </c>
      <c r="B54" s="3">
        <v>6.9960000000000004</v>
      </c>
      <c r="C54" s="3">
        <v>0</v>
      </c>
      <c r="D54" s="3">
        <f t="shared" si="3"/>
        <v>6.9960000000000004</v>
      </c>
      <c r="E54" s="3">
        <v>31.99</v>
      </c>
      <c r="F54" s="60">
        <v>0.01</v>
      </c>
      <c r="G54" s="3">
        <f t="shared" si="4"/>
        <v>32</v>
      </c>
      <c r="H54" s="36">
        <f t="shared" si="10"/>
        <v>357.2612921669525</v>
      </c>
      <c r="I54" s="4">
        <f t="shared" si="11"/>
        <v>0</v>
      </c>
      <c r="J54" s="40">
        <f t="shared" si="12"/>
        <v>357.40423098913658</v>
      </c>
    </row>
    <row r="55" spans="1:10" x14ac:dyDescent="0.25">
      <c r="A55" s="6" t="s">
        <v>43</v>
      </c>
      <c r="B55" s="7">
        <v>2.6539999999999999</v>
      </c>
      <c r="C55" s="7">
        <v>0</v>
      </c>
      <c r="D55" s="7">
        <f t="shared" si="3"/>
        <v>2.6539999999999999</v>
      </c>
      <c r="E55" s="7">
        <v>6.4630000000000001</v>
      </c>
      <c r="F55" s="7">
        <v>0</v>
      </c>
      <c r="G55" s="7">
        <f t="shared" si="4"/>
        <v>6.4630000000000001</v>
      </c>
      <c r="H55" s="8">
        <f t="shared" si="10"/>
        <v>143.51921627731727</v>
      </c>
      <c r="I55" s="8">
        <f t="shared" si="11"/>
        <v>0</v>
      </c>
      <c r="J55" s="9">
        <f t="shared" si="12"/>
        <v>143.51921627731727</v>
      </c>
    </row>
    <row r="56" spans="1:10" x14ac:dyDescent="0.25">
      <c r="A56" s="10" t="s">
        <v>61</v>
      </c>
      <c r="B56" s="60">
        <v>5.0000000000000001E-3</v>
      </c>
      <c r="C56" s="60">
        <v>0</v>
      </c>
      <c r="D56" s="60">
        <f t="shared" si="3"/>
        <v>5.0000000000000001E-3</v>
      </c>
      <c r="E56" s="3">
        <v>0</v>
      </c>
      <c r="F56" s="3">
        <v>78.91</v>
      </c>
      <c r="G56" s="3">
        <f t="shared" si="4"/>
        <v>78.91</v>
      </c>
      <c r="H56" s="4">
        <f t="shared" si="10"/>
        <v>-100</v>
      </c>
      <c r="I56" s="4">
        <f t="shared" si="11"/>
        <v>0</v>
      </c>
      <c r="J56" s="5">
        <f t="shared" si="12"/>
        <v>1578100</v>
      </c>
    </row>
    <row r="57" spans="1:10" x14ac:dyDescent="0.25">
      <c r="A57" s="6" t="s">
        <v>44</v>
      </c>
      <c r="B57" s="7">
        <v>2.21</v>
      </c>
      <c r="C57" s="7">
        <v>0</v>
      </c>
      <c r="D57" s="7">
        <f t="shared" si="3"/>
        <v>2.21</v>
      </c>
      <c r="E57" s="55">
        <v>0.108</v>
      </c>
      <c r="F57" s="7">
        <v>0</v>
      </c>
      <c r="G57" s="7">
        <f t="shared" si="4"/>
        <v>0.108</v>
      </c>
      <c r="H57" s="8">
        <f t="shared" si="10"/>
        <v>-95.11312217194569</v>
      </c>
      <c r="I57" s="8">
        <f t="shared" si="11"/>
        <v>0</v>
      </c>
      <c r="J57" s="9">
        <f t="shared" si="12"/>
        <v>-95.11312217194569</v>
      </c>
    </row>
    <row r="58" spans="1:10" x14ac:dyDescent="0.25">
      <c r="A58" s="10" t="s">
        <v>45</v>
      </c>
      <c r="B58" s="3">
        <v>0</v>
      </c>
      <c r="C58" s="3">
        <v>0</v>
      </c>
      <c r="D58" s="3">
        <f t="shared" si="3"/>
        <v>0</v>
      </c>
      <c r="E58" s="3">
        <v>0</v>
      </c>
      <c r="F58" s="3">
        <v>0</v>
      </c>
      <c r="G58" s="3">
        <f t="shared" si="4"/>
        <v>0</v>
      </c>
      <c r="H58" s="4">
        <f t="shared" si="10"/>
        <v>0</v>
      </c>
      <c r="I58" s="4">
        <f t="shared" si="11"/>
        <v>0</v>
      </c>
      <c r="J58" s="5">
        <f t="shared" si="12"/>
        <v>0</v>
      </c>
    </row>
    <row r="59" spans="1:10" x14ac:dyDescent="0.25">
      <c r="A59" s="6" t="s">
        <v>46</v>
      </c>
      <c r="B59" s="7">
        <v>67.674000000000007</v>
      </c>
      <c r="C59" s="7">
        <v>0</v>
      </c>
      <c r="D59" s="7">
        <f t="shared" si="3"/>
        <v>67.674000000000007</v>
      </c>
      <c r="E59" s="7">
        <v>54.506</v>
      </c>
      <c r="F59" s="7">
        <v>0</v>
      </c>
      <c r="G59" s="7">
        <f t="shared" si="4"/>
        <v>54.506</v>
      </c>
      <c r="H59" s="8">
        <f t="shared" si="10"/>
        <v>-19.457989774507205</v>
      </c>
      <c r="I59" s="8">
        <f t="shared" si="11"/>
        <v>0</v>
      </c>
      <c r="J59" s="9">
        <f t="shared" si="12"/>
        <v>-19.457989774507205</v>
      </c>
    </row>
    <row r="60" spans="1:10" x14ac:dyDescent="0.25">
      <c r="A60" s="10" t="s">
        <v>72</v>
      </c>
      <c r="B60" s="56">
        <v>0.11600000000000001</v>
      </c>
      <c r="C60" s="56">
        <v>0</v>
      </c>
      <c r="D60" s="56">
        <f t="shared" si="3"/>
        <v>0.11600000000000001</v>
      </c>
      <c r="E60" s="56">
        <v>0.27600000000000002</v>
      </c>
      <c r="F60" s="3">
        <v>0</v>
      </c>
      <c r="G60" s="56">
        <f t="shared" si="4"/>
        <v>0.27600000000000002</v>
      </c>
      <c r="H60" s="4">
        <f t="shared" si="10"/>
        <v>137.93103448275863</v>
      </c>
      <c r="I60" s="4">
        <f t="shared" si="11"/>
        <v>0</v>
      </c>
      <c r="J60" s="5">
        <f t="shared" si="12"/>
        <v>137.93103448275863</v>
      </c>
    </row>
    <row r="61" spans="1:10" x14ac:dyDescent="0.25">
      <c r="A61" s="6" t="s">
        <v>73</v>
      </c>
      <c r="B61" s="55">
        <v>0.97599999999999998</v>
      </c>
      <c r="C61" s="55">
        <v>0</v>
      </c>
      <c r="D61" s="55">
        <f t="shared" si="3"/>
        <v>0.97599999999999998</v>
      </c>
      <c r="E61" s="7">
        <v>0</v>
      </c>
      <c r="F61" s="7">
        <v>0</v>
      </c>
      <c r="G61" s="7">
        <f t="shared" si="4"/>
        <v>0</v>
      </c>
      <c r="H61" s="8">
        <f t="shared" si="10"/>
        <v>-100</v>
      </c>
      <c r="I61" s="8">
        <f t="shared" si="11"/>
        <v>0</v>
      </c>
      <c r="J61" s="9">
        <f t="shared" si="12"/>
        <v>-100</v>
      </c>
    </row>
    <row r="62" spans="1:10" x14ac:dyDescent="0.25">
      <c r="A62" s="11" t="s">
        <v>47</v>
      </c>
      <c r="B62" s="12">
        <f>B63-SUM(B61+B60+B33+B21+B14+B10+B6+B5)</f>
        <v>4179.095000000003</v>
      </c>
      <c r="C62" s="12">
        <f t="shared" ref="C62:G62" si="13">C63-SUM(C61+C60+C33+C21+C14+C10+C6+C5)</f>
        <v>342.48099999999977</v>
      </c>
      <c r="D62" s="12">
        <f t="shared" si="13"/>
        <v>4521.57600000003</v>
      </c>
      <c r="E62" s="12">
        <f>E63-SUM(E61+E60+E33+E21+E14+E10+E6+E5)</f>
        <v>4278.6229399999947</v>
      </c>
      <c r="F62" s="12">
        <f t="shared" si="13"/>
        <v>719.47900000005029</v>
      </c>
      <c r="G62" s="12">
        <f t="shared" si="13"/>
        <v>4998.1019399999932</v>
      </c>
      <c r="H62" s="20">
        <f t="shared" si="10"/>
        <v>2.3815668224817022</v>
      </c>
      <c r="I62" s="20">
        <f t="shared" si="11"/>
        <v>110.07851530451347</v>
      </c>
      <c r="J62" s="20">
        <f t="shared" si="12"/>
        <v>10.538934654641656</v>
      </c>
    </row>
    <row r="63" spans="1:10" x14ac:dyDescent="0.25">
      <c r="A63" s="14" t="s">
        <v>48</v>
      </c>
      <c r="B63" s="21">
        <f t="shared" ref="B63:G63" si="14">SUM(B4:B61)</f>
        <v>8263.4490000000023</v>
      </c>
      <c r="C63" s="21">
        <f t="shared" si="14"/>
        <v>145472.28100000002</v>
      </c>
      <c r="D63" s="21">
        <f t="shared" si="14"/>
        <v>153735.73000000004</v>
      </c>
      <c r="E63" s="21">
        <f t="shared" si="14"/>
        <v>8808.2429399999946</v>
      </c>
      <c r="F63" s="21">
        <f t="shared" si="14"/>
        <v>161634.23700000005</v>
      </c>
      <c r="G63" s="21">
        <f t="shared" si="14"/>
        <v>170442.47994000002</v>
      </c>
      <c r="H63" s="22">
        <f t="shared" si="10"/>
        <v>6.5928154212604468</v>
      </c>
      <c r="I63" s="22">
        <f t="shared" si="11"/>
        <v>11.109990088077353</v>
      </c>
      <c r="J63" s="22">
        <f t="shared" si="12"/>
        <v>10.86718743912035</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7" t="s">
        <v>77</v>
      </c>
      <c r="B67" s="67"/>
      <c r="C67" s="67"/>
      <c r="D67" s="67"/>
      <c r="E67" s="67"/>
      <c r="F67" s="67"/>
      <c r="G67" s="67"/>
      <c r="H67" s="67"/>
      <c r="I67" s="67"/>
      <c r="J67" s="67"/>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45" operator="equal">
      <formula>0</formula>
    </cfRule>
  </conditionalFormatting>
  <conditionalFormatting sqref="H8:J13 H15:J46">
    <cfRule type="cellIs" dxfId="17" priority="35" operator="equal">
      <formula>0</formula>
    </cfRule>
  </conditionalFormatting>
  <conditionalFormatting sqref="H60:J60">
    <cfRule type="cellIs" dxfId="16" priority="30" operator="equal">
      <formula>0</formula>
    </cfRule>
  </conditionalFormatting>
  <conditionalFormatting sqref="H60:J60">
    <cfRule type="cellIs" dxfId="15" priority="22" operator="equal">
      <formula>0</formula>
    </cfRule>
  </conditionalFormatting>
  <conditionalFormatting sqref="H59:J59">
    <cfRule type="cellIs" dxfId="14" priority="24" operator="equal">
      <formula>0</formula>
    </cfRule>
  </conditionalFormatting>
  <conditionalFormatting sqref="H61:J61">
    <cfRule type="cellIs" dxfId="13" priority="18" operator="equal">
      <formula>0</formula>
    </cfRule>
  </conditionalFormatting>
  <conditionalFormatting sqref="H14:J14">
    <cfRule type="cellIs" dxfId="12" priority="16" operator="equal">
      <formula>0</formula>
    </cfRule>
  </conditionalFormatting>
  <conditionalFormatting sqref="E4:F5">
    <cfRule type="cellIs" dxfId="11" priority="48" operator="equal">
      <formula>0</formula>
    </cfRule>
  </conditionalFormatting>
  <conditionalFormatting sqref="G4:G5">
    <cfRule type="cellIs" dxfId="10" priority="43" operator="equal">
      <formula>0</formula>
    </cfRule>
  </conditionalFormatting>
  <conditionalFormatting sqref="H4:J5">
    <cfRule type="cellIs" dxfId="9" priority="37" operator="equal">
      <formula>0</formula>
    </cfRule>
  </conditionalFormatting>
  <conditionalFormatting sqref="H6:J7">
    <cfRule type="cellIs" dxfId="8" priority="36" operator="equal">
      <formula>0</formula>
    </cfRule>
  </conditionalFormatting>
  <conditionalFormatting sqref="H47:J47">
    <cfRule type="cellIs" dxfId="7" priority="33" operator="equal">
      <formula>0</formula>
    </cfRule>
  </conditionalFormatting>
  <conditionalFormatting sqref="H46:J60">
    <cfRule type="cellIs" dxfId="6" priority="32" operator="equal">
      <formula>0</formula>
    </cfRule>
  </conditionalFormatting>
  <conditionalFormatting sqref="H46:J46">
    <cfRule type="cellIs" dxfId="5" priority="26" operator="equal">
      <formula>0</formula>
    </cfRule>
  </conditionalFormatting>
  <conditionalFormatting sqref="H61:J61">
    <cfRule type="cellIs" dxfId="4" priority="20" operator="equal">
      <formula>0</formula>
    </cfRule>
  </conditionalFormatting>
  <conditionalFormatting sqref="D6:D61">
    <cfRule type="cellIs" dxfId="3" priority="6" operator="equal">
      <formula>0</formula>
    </cfRule>
  </conditionalFormatting>
  <conditionalFormatting sqref="E6:F61">
    <cfRule type="cellIs" dxfId="2" priority="7" operator="equal">
      <formula>0</formula>
    </cfRule>
  </conditionalFormatting>
  <conditionalFormatting sqref="G6:G61">
    <cfRule type="cellIs" dxfId="1" priority="5" operator="equal">
      <formula>0</formula>
    </cfRule>
  </conditionalFormatting>
  <conditionalFormatting sqref="B4:C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XMLData TextToDisplay="%CLASSIFICATIONDATETIME%">08:29 07/03/2025</XMLData>
</file>

<file path=customXml/item5.xml><?xml version="1.0" encoding="utf-8"?>
<XMLData TextToDisplay="%DOCUMENTGUID%">{00000000-0000-0000-0000-000000000000}</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3.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7E29DB4C-E32D-45DF-9515-E566541F82CC}">
  <ds:schemaRefs/>
</ds:datastoreItem>
</file>

<file path=customXml/itemProps5.xml><?xml version="1.0" encoding="utf-8"?>
<ds:datastoreItem xmlns:ds="http://schemas.openxmlformats.org/officeDocument/2006/customXml" ds:itemID="{1A8C70A3-B6A8-4024-BB99-A26934FD7F83}">
  <ds:schemaRefs/>
</ds:datastoreItem>
</file>

<file path=customXml/itemProps6.xml><?xml version="1.0" encoding="utf-8"?>
<ds:datastoreItem xmlns:ds="http://schemas.openxmlformats.org/officeDocument/2006/customXml" ds:itemID="{163C68AE-926D-4FED-B7DB-CD0B27C93E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2026-02-16T13:08:16Z</cp:lastPrinted>
  <dcterms:created xsi:type="dcterms:W3CDTF">2017-03-06T11:35:15Z</dcterms:created>
  <dcterms:modified xsi:type="dcterms:W3CDTF">2026-02-17T08:28:03Z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