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7974\Desktop\2026 4'lü Tablo\şubat\Web Yüklenen\"/>
    </mc:Choice>
  </mc:AlternateContent>
  <xr:revisionPtr revIDLastSave="0" documentId="13_ncr:1_{CB833592-2940-4AA2-B4EC-7513DCA3292F}" xr6:coauthVersionLast="47" xr6:coauthVersionMax="47" xr10:uidLastSave="{00000000-0000-0000-0000-000000000000}"/>
  <bookViews>
    <workbookView xWindow="-120" yWindow="-120" windowWidth="29040" windowHeight="15840" xr2:uid="{00000000-000D-0000-FFFF-FFFF00000000}"/>
  </bookViews>
  <sheets>
    <sheet name="TÜM UÇAK" sheetId="1" r:id="rId1"/>
    <sheet name="YOLCU" sheetId="2" r:id="rId2"/>
    <sheet name="TİCARİ UÇAK" sheetId="3" r:id="rId3"/>
    <sheet name="YÜK" sheetId="4" r:id="rId4"/>
    <sheet name="KARGO" sheetId="6"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3" i="6" l="1"/>
  <c r="D62" i="6" s="1"/>
  <c r="G4" i="6"/>
  <c r="H4" i="6"/>
  <c r="I4" i="6"/>
  <c r="G5" i="6"/>
  <c r="H5" i="6"/>
  <c r="I5" i="6"/>
  <c r="J5" i="6"/>
  <c r="G6" i="6"/>
  <c r="J6" i="6" s="1"/>
  <c r="H6" i="6"/>
  <c r="I6" i="6"/>
  <c r="G7" i="6"/>
  <c r="J7" i="6" s="1"/>
  <c r="H7" i="6"/>
  <c r="I7" i="6"/>
  <c r="G8" i="6"/>
  <c r="J8" i="6" s="1"/>
  <c r="H8" i="6"/>
  <c r="I8" i="6"/>
  <c r="G9" i="6"/>
  <c r="J9" i="6" s="1"/>
  <c r="H9" i="6"/>
  <c r="I9" i="6"/>
  <c r="G10" i="6"/>
  <c r="H10" i="6"/>
  <c r="I10" i="6"/>
  <c r="J10" i="6"/>
  <c r="G11" i="6"/>
  <c r="J11" i="6" s="1"/>
  <c r="H11" i="6"/>
  <c r="I11" i="6"/>
  <c r="G12" i="6"/>
  <c r="J12" i="6" s="1"/>
  <c r="H12" i="6"/>
  <c r="I12" i="6"/>
  <c r="G13" i="6"/>
  <c r="J13" i="6" s="1"/>
  <c r="H13" i="6"/>
  <c r="I13" i="6"/>
  <c r="G14" i="6"/>
  <c r="H14" i="6"/>
  <c r="I14" i="6"/>
  <c r="G15" i="6"/>
  <c r="J15" i="6" s="1"/>
  <c r="H15" i="6"/>
  <c r="I15" i="6"/>
  <c r="G16" i="6"/>
  <c r="J16" i="6" s="1"/>
  <c r="H16" i="6"/>
  <c r="I16" i="6"/>
  <c r="G17" i="6"/>
  <c r="H17" i="6"/>
  <c r="I17" i="6"/>
  <c r="J17" i="6"/>
  <c r="G18" i="6"/>
  <c r="J18" i="6" s="1"/>
  <c r="H18" i="6"/>
  <c r="I18" i="6"/>
  <c r="G19" i="6"/>
  <c r="H19" i="6"/>
  <c r="I19" i="6"/>
  <c r="J19" i="6"/>
  <c r="G20" i="6"/>
  <c r="J20" i="6" s="1"/>
  <c r="H20" i="6"/>
  <c r="I20" i="6"/>
  <c r="G21" i="6"/>
  <c r="J21" i="6" s="1"/>
  <c r="H21" i="6"/>
  <c r="I21" i="6"/>
  <c r="G22" i="6"/>
  <c r="J22" i="6" s="1"/>
  <c r="H22" i="6"/>
  <c r="I22" i="6"/>
  <c r="G23" i="6"/>
  <c r="J23" i="6" s="1"/>
  <c r="H23" i="6"/>
  <c r="I23" i="6"/>
  <c r="G24" i="6"/>
  <c r="J24" i="6" s="1"/>
  <c r="H24" i="6"/>
  <c r="I24" i="6"/>
  <c r="G25" i="6"/>
  <c r="H25" i="6"/>
  <c r="I25" i="6"/>
  <c r="J25" i="6"/>
  <c r="G26" i="6"/>
  <c r="J26" i="6" s="1"/>
  <c r="H26" i="6"/>
  <c r="I26" i="6"/>
  <c r="G27" i="6"/>
  <c r="J27" i="6" s="1"/>
  <c r="H27" i="6"/>
  <c r="I27" i="6"/>
  <c r="G28" i="6"/>
  <c r="J28" i="6" s="1"/>
  <c r="H28" i="6"/>
  <c r="I28" i="6"/>
  <c r="G29" i="6"/>
  <c r="J29" i="6" s="1"/>
  <c r="H29" i="6"/>
  <c r="I29" i="6"/>
  <c r="G30" i="6"/>
  <c r="H30" i="6"/>
  <c r="I30" i="6"/>
  <c r="J30" i="6"/>
  <c r="G31" i="6"/>
  <c r="J31" i="6" s="1"/>
  <c r="H31" i="6"/>
  <c r="I31" i="6"/>
  <c r="G32" i="6"/>
  <c r="J32" i="6" s="1"/>
  <c r="H32" i="6"/>
  <c r="I32" i="6"/>
  <c r="G33" i="6"/>
  <c r="J33" i="6" s="1"/>
  <c r="H33" i="6"/>
  <c r="I33" i="6"/>
  <c r="G34" i="6"/>
  <c r="J34" i="6" s="1"/>
  <c r="H34" i="6"/>
  <c r="I34" i="6"/>
  <c r="G35" i="6"/>
  <c r="H35" i="6"/>
  <c r="I35" i="6"/>
  <c r="J35" i="6"/>
  <c r="G36" i="6"/>
  <c r="J36" i="6" s="1"/>
  <c r="H36" i="6"/>
  <c r="I36" i="6"/>
  <c r="G37" i="6"/>
  <c r="J37" i="6" s="1"/>
  <c r="H37" i="6"/>
  <c r="I37" i="6"/>
  <c r="G38" i="6"/>
  <c r="H38" i="6"/>
  <c r="I38" i="6"/>
  <c r="G39" i="6"/>
  <c r="H39" i="6"/>
  <c r="I39" i="6"/>
  <c r="J39" i="6"/>
  <c r="G40" i="6"/>
  <c r="J40" i="6" s="1"/>
  <c r="H40" i="6"/>
  <c r="I40" i="6"/>
  <c r="G41" i="6"/>
  <c r="J41" i="6" s="1"/>
  <c r="H41" i="6"/>
  <c r="I41" i="6"/>
  <c r="G42" i="6"/>
  <c r="J42" i="6" s="1"/>
  <c r="H42" i="6"/>
  <c r="I42" i="6"/>
  <c r="G43" i="6"/>
  <c r="J43" i="6" s="1"/>
  <c r="H43" i="6"/>
  <c r="I43" i="6"/>
  <c r="G44" i="6"/>
  <c r="H44" i="6"/>
  <c r="I44" i="6"/>
  <c r="J44" i="6"/>
  <c r="G45" i="6"/>
  <c r="J45" i="6" s="1"/>
  <c r="H45" i="6"/>
  <c r="I45" i="6"/>
  <c r="G46" i="6"/>
  <c r="J46" i="6" s="1"/>
  <c r="H46" i="6"/>
  <c r="I46" i="6"/>
  <c r="G47" i="6"/>
  <c r="J47" i="6" s="1"/>
  <c r="H47" i="6"/>
  <c r="I47" i="6"/>
  <c r="G48" i="6"/>
  <c r="J48" i="6" s="1"/>
  <c r="H48" i="6"/>
  <c r="I48" i="6"/>
  <c r="G49" i="6"/>
  <c r="H49" i="6"/>
  <c r="I49" i="6"/>
  <c r="J49" i="6"/>
  <c r="G50" i="6"/>
  <c r="J50" i="6" s="1"/>
  <c r="H50" i="6"/>
  <c r="I50" i="6"/>
  <c r="G51" i="6"/>
  <c r="J51" i="6" s="1"/>
  <c r="H51" i="6"/>
  <c r="I51" i="6"/>
  <c r="G52" i="6"/>
  <c r="J52" i="6" s="1"/>
  <c r="H52" i="6"/>
  <c r="I52" i="6"/>
  <c r="G53" i="6"/>
  <c r="J53" i="6" s="1"/>
  <c r="H53" i="6"/>
  <c r="I53" i="6"/>
  <c r="G54" i="6"/>
  <c r="H54" i="6"/>
  <c r="I54" i="6"/>
  <c r="J54" i="6"/>
  <c r="G55" i="6"/>
  <c r="H55" i="6"/>
  <c r="I55" i="6"/>
  <c r="J55" i="6"/>
  <c r="G56" i="6"/>
  <c r="J56" i="6" s="1"/>
  <c r="H56" i="6"/>
  <c r="I56" i="6"/>
  <c r="G57" i="6"/>
  <c r="J57" i="6" s="1"/>
  <c r="H57" i="6"/>
  <c r="I57" i="6"/>
  <c r="G58" i="6"/>
  <c r="J58" i="6" s="1"/>
  <c r="H58" i="6"/>
  <c r="I58" i="6"/>
  <c r="G59" i="6"/>
  <c r="H59" i="6"/>
  <c r="I59" i="6"/>
  <c r="J59" i="6"/>
  <c r="G60" i="6"/>
  <c r="H60" i="6"/>
  <c r="I60" i="6"/>
  <c r="J60" i="6"/>
  <c r="G61" i="6"/>
  <c r="J61" i="6" s="1"/>
  <c r="H61" i="6"/>
  <c r="I61" i="6"/>
  <c r="B63" i="6"/>
  <c r="H63" i="6" s="1"/>
  <c r="C63" i="6"/>
  <c r="C62" i="6" s="1"/>
  <c r="E63" i="6"/>
  <c r="E62" i="6" s="1"/>
  <c r="F63" i="6"/>
  <c r="F62" i="6" s="1"/>
  <c r="B62" i="6" l="1"/>
  <c r="I63" i="6"/>
  <c r="I62" i="6"/>
  <c r="H62" i="6"/>
  <c r="G63" i="6"/>
  <c r="G62" i="6" s="1"/>
  <c r="J62" i="6" s="1"/>
  <c r="J14" i="6"/>
  <c r="J38" i="6"/>
  <c r="J4" i="6"/>
  <c r="J63" i="6" l="1"/>
</calcChain>
</file>

<file path=xl/sharedStrings.xml><?xml version="1.0" encoding="utf-8"?>
<sst xmlns="http://schemas.openxmlformats.org/spreadsheetml/2006/main" count="388" uniqueCount="82">
  <si>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</si>
  <si>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</si>
  <si>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</si>
  <si>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</si>
  <si>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</si>
  <si>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</si>
  <si>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</si>
  <si>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</si>
  <si>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</si>
  <si>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</si>
  <si>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</si>
  <si>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</si>
  <si>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</si>
  <si>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</si>
  <si>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</si>
  <si>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</si>
  <si>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</si>
  <si>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</si>
  <si>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</si>
  <si>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</si>
  <si>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</si>
  <si>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</si>
  <si>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</si>
  <si>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</si>
  <si>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</si>
  <si>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</si>
  <si>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</si>
  <si>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</si>
  <si>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</si>
  <si>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</si>
  <si>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</si>
  <si>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</si>
  <si>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</si>
  <si>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</si>
  <si>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</si>
  <si>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</si>
  <si>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</si>
  <si>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</si>
  <si>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</si>
  <si>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</si>
  <si>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</si>
  <si>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</si>
  <si>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</si>
  <si>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</si>
  <si>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</si>
  <si>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</si>
  <si>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</si>
  <si>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</si>
  <si>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</si>
  <si>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</si>
  <si>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</si>
  <si>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</si>
  <si>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</si>
  <si>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</si>
  <si>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</si>
  <si>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</si>
  <si>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</si>
  <si>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</si>
  <si>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</si>
  <si>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</si>
  <si>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</si>
  <si>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</si>
  <si>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</si>
  <si>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</si>
  <si>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</si>
  <si>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</si>
  <si>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</si>
  <si>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İstanbul (*)</t>
  </si>
  <si>
    <t>İstanbul Sabiha Gökçen (*)</t>
  </si>
  <si>
    <t>Gazipaşa Alanya (*)</t>
  </si>
  <si>
    <t>Aydın Çıldır (*)</t>
  </si>
  <si>
    <t>Eskişehir Hasan Polatkan (*)</t>
  </si>
  <si>
    <t>Zafer (*)</t>
  </si>
  <si>
    <t>Zonguldak Çaycuma (*)</t>
  </si>
  <si>
    <t>Şanlıurfa GAP</t>
  </si>
  <si>
    <t>KARGO TRAFİĞİ (TON)</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</si>
  <si>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</si>
  <si>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</si>
  <si>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2025 ŞUBAT SONU
</t>
  </si>
  <si>
    <t xml:space="preserve">2026 ŞUBAT SONU
(Kesin Olmayan)
</t>
  </si>
  <si>
    <t xml:space="preserve"> 2026/2025 (%)</t>
  </si>
  <si>
    <t xml:space="preserve">2025 ŞUBAT SONU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</si>
</sst>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00\ _T_L_-;\-* #,##0.00\ _T_L_-;_-* &quot;-&quot;??\ _T_L_-;_-@_-"/>
    <numFmt numFmtId="166" formatCode="_-* #,##0\ _T_L_-;\-* #,##0\ _T_L_-;_-* &quot;-&quot;??\ _T_L_-;_-@_-"/>
    <numFmt numFmtId="167" formatCode="#,##0.0"/>
    <numFmt numFmtId="168" formatCode="#,##0_ ;\-#,##0\ "/>
    <numFmt numFmtId="169" formatCode="0.0"/>
    <numFmt numFmtId="170" formatCode="_-* #,##0_-;\-* #,##0_-;_-* &quot;-&quot;??_-;_-@_-"/>
    <numFmt numFmtId="171" formatCode="#,##0.000"/>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4" fontId="12" fillId="0" borderId="0" applyFont="0" applyFill="0" applyBorder="0" applyAlignment="0" applyProtection="0"/>
    <xf numFmtId="0" fontId="12" fillId="0" borderId="0"/>
  </cellStyleXfs>
  <cellXfs count="77">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6"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6"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7"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5" borderId="5" xfId="4" applyNumberFormat="1" applyFont="1" applyFill="1" applyBorder="1" applyAlignment="1">
      <alignment horizontal="right" vertical="center"/>
    </xf>
    <xf numFmtId="168"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7"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7" fontId="4" fillId="5" borderId="0" xfId="4" applyNumberFormat="1" applyFont="1" applyFill="1" applyBorder="1" applyAlignment="1">
      <alignment horizontal="right" vertical="center"/>
    </xf>
    <xf numFmtId="166" fontId="10" fillId="4" borderId="4" xfId="2" applyNumberFormat="1" applyFont="1" applyFill="1" applyBorder="1" applyAlignment="1">
      <alignment vertical="center"/>
    </xf>
    <xf numFmtId="166" fontId="10" fillId="4" borderId="0" xfId="2" applyNumberFormat="1" applyFont="1" applyFill="1" applyBorder="1" applyAlignment="1">
      <alignment vertical="center"/>
    </xf>
    <xf numFmtId="166" fontId="10" fillId="4" borderId="5" xfId="2" applyNumberFormat="1" applyFont="1" applyFill="1" applyBorder="1" applyAlignment="1">
      <alignment vertical="center"/>
    </xf>
    <xf numFmtId="166" fontId="10" fillId="4" borderId="9" xfId="2" applyNumberFormat="1" applyFont="1" applyFill="1" applyBorder="1" applyAlignment="1">
      <alignment vertical="center"/>
    </xf>
    <xf numFmtId="166" fontId="10" fillId="4" borderId="10" xfId="2" applyNumberFormat="1" applyFont="1" applyFill="1" applyBorder="1" applyAlignment="1">
      <alignment vertical="center"/>
    </xf>
    <xf numFmtId="166"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7"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9" fontId="0" fillId="0" borderId="0" xfId="0" applyNumberFormat="1"/>
    <xf numFmtId="0" fontId="0" fillId="0" borderId="0" xfId="0" applyAlignment="1">
      <alignment vertical="center"/>
    </xf>
    <xf numFmtId="167" fontId="8" fillId="6" borderId="0" xfId="3" applyNumberFormat="1" applyFont="1" applyFill="1" applyBorder="1" applyAlignment="1">
      <alignment horizontal="right" vertical="center"/>
    </xf>
    <xf numFmtId="170" fontId="0" fillId="0" borderId="0" xfId="6" applyNumberFormat="1" applyFont="1"/>
    <xf numFmtId="0" fontId="12" fillId="0" borderId="0" xfId="7"/>
    <xf numFmtId="1" fontId="12" fillId="0" borderId="0" xfId="7" applyNumberFormat="1"/>
    <xf numFmtId="167"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7" fontId="10" fillId="5" borderId="0" xfId="4" applyNumberFormat="1" applyFont="1" applyFill="1" applyBorder="1" applyAlignment="1">
      <alignment vertical="center"/>
    </xf>
    <xf numFmtId="167"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7" fontId="10" fillId="11" borderId="0" xfId="2" applyNumberFormat="1" applyFont="1" applyFill="1" applyBorder="1" applyAlignment="1">
      <alignment vertical="center"/>
    </xf>
    <xf numFmtId="167"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7" fontId="10" fillId="5" borderId="10" xfId="5" applyNumberFormat="1" applyFont="1" applyFill="1" applyBorder="1" applyAlignment="1"/>
    <xf numFmtId="167" fontId="10" fillId="5" borderId="11" xfId="5" applyNumberFormat="1" applyFont="1" applyFill="1" applyBorder="1" applyAlignment="1"/>
    <xf numFmtId="167" fontId="8" fillId="4" borderId="0" xfId="3" applyNumberFormat="1" applyFont="1" applyFill="1" applyBorder="1" applyAlignment="1">
      <alignment horizontal="right" vertical="center"/>
    </xf>
    <xf numFmtId="167" fontId="8" fillId="4" borderId="5" xfId="3" applyNumberFormat="1" applyFont="1" applyFill="1" applyBorder="1" applyAlignment="1">
      <alignment horizontal="right" vertical="center"/>
    </xf>
    <xf numFmtId="167" fontId="7" fillId="4" borderId="0" xfId="3" applyNumberFormat="1" applyFont="1" applyFill="1" applyBorder="1" applyAlignment="1">
      <alignment horizontal="right" vertical="center"/>
    </xf>
    <xf numFmtId="167" fontId="7" fillId="6" borderId="0"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171" fontId="7" fillId="4" borderId="0" xfId="3" applyNumberFormat="1" applyFont="1" applyFill="1" applyBorder="1" applyAlignment="1">
      <alignment horizontal="right" vertical="center"/>
    </xf>
    <xf numFmtId="166" fontId="10" fillId="4" borderId="4" xfId="2" applyNumberFormat="1" applyFont="1" applyFill="1" applyBorder="1" applyAlignment="1">
      <alignment horizontal="center" vertical="center"/>
    </xf>
    <xf numFmtId="166" fontId="10" fillId="4" borderId="0" xfId="2" applyNumberFormat="1" applyFont="1" applyFill="1" applyBorder="1" applyAlignment="1">
      <alignment horizontal="center" vertical="center"/>
    </xf>
    <xf numFmtId="166" fontId="10" fillId="4" borderId="5" xfId="2" applyNumberFormat="1" applyFont="1" applyFill="1" applyBorder="1" applyAlignment="1">
      <alignment horizontal="center" vertical="center"/>
    </xf>
    <xf numFmtId="166" fontId="10" fillId="4" borderId="9" xfId="2" applyNumberFormat="1" applyFont="1" applyFill="1" applyBorder="1" applyAlignment="1">
      <alignment horizontal="center" vertical="center"/>
    </xf>
    <xf numFmtId="166" fontId="10" fillId="4" borderId="10" xfId="2" applyNumberFormat="1" applyFont="1" applyFill="1" applyBorder="1" applyAlignment="1">
      <alignment horizontal="center" vertical="center"/>
    </xf>
    <xf numFmtId="166" fontId="10" fillId="4" borderId="11" xfId="2" applyNumberFormat="1" applyFont="1" applyFill="1" applyBorder="1" applyAlignment="1">
      <alignment horizontal="center" vertical="center"/>
    </xf>
    <xf numFmtId="0" fontId="0" fillId="0" borderId="2" xfId="0" applyBorder="1" applyAlignment="1">
      <alignment horizontal="left" wrapText="1"/>
    </xf>
    <xf numFmtId="166" fontId="2" fillId="4" borderId="1" xfId="1" applyNumberFormat="1" applyFont="1" applyFill="1" applyBorder="1" applyAlignment="1">
      <alignment horizontal="center" vertical="center"/>
    </xf>
    <xf numFmtId="166" fontId="2" fillId="4" borderId="2" xfId="1" applyNumberFormat="1" applyFont="1" applyFill="1" applyBorder="1" applyAlignment="1">
      <alignment horizontal="center" vertical="center"/>
    </xf>
    <xf numFmtId="166" fontId="2" fillId="4" borderId="3" xfId="1" applyNumberFormat="1" applyFont="1" applyFill="1" applyBorder="1" applyAlignment="1">
      <alignment horizontal="center" vertical="center"/>
    </xf>
    <xf numFmtId="166" fontId="3" fillId="5" borderId="4" xfId="1" applyNumberFormat="1" applyFont="1" applyFill="1" applyBorder="1" applyAlignment="1">
      <alignment horizontal="left" vertical="center"/>
    </xf>
    <xf numFmtId="166"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4" fontId="7" fillId="4" borderId="0" xfId="3" applyNumberFormat="1" applyFont="1" applyFill="1" applyBorder="1" applyAlignment="1">
      <alignment horizontal="right" vertical="center"/>
    </xf>
    <xf numFmtId="171" fontId="7" fillId="6" borderId="0" xfId="3" applyNumberFormat="1" applyFont="1" applyFill="1" applyBorder="1" applyAlignment="1">
      <alignment horizontal="right"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93">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75" zoomScaleNormal="75" workbookViewId="0">
      <selection sqref="A1:J1"/>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6" t="s">
        <v>0</v>
      </c>
      <c r="B1" s="67"/>
      <c r="C1" s="67"/>
      <c r="D1" s="67"/>
      <c r="E1" s="67"/>
      <c r="F1" s="67"/>
      <c r="G1" s="67"/>
      <c r="H1" s="67"/>
      <c r="I1" s="67"/>
      <c r="J1" s="68"/>
    </row>
    <row r="2" spans="1:11" ht="51.75" customHeight="1" x14ac:dyDescent="0.25">
      <c r="A2" s="69" t="s">
        <v>1</v>
      </c>
      <c r="B2" s="71" t="s">
        <v>78</v>
      </c>
      <c r="C2" s="71"/>
      <c r="D2" s="71"/>
      <c r="E2" s="72" t="s">
        <v>79</v>
      </c>
      <c r="F2" s="72"/>
      <c r="G2" s="72"/>
      <c r="H2" s="73" t="s">
        <v>80</v>
      </c>
      <c r="I2" s="73"/>
      <c r="J2" s="74"/>
    </row>
    <row r="3" spans="1:11" x14ac:dyDescent="0.25">
      <c r="A3" s="70"/>
      <c r="B3" s="1" t="s">
        <v>2</v>
      </c>
      <c r="C3" s="1" t="s">
        <v>3</v>
      </c>
      <c r="D3" s="1" t="s">
        <v>4</v>
      </c>
      <c r="E3" s="1" t="s">
        <v>2</v>
      </c>
      <c r="F3" s="1" t="s">
        <v>3</v>
      </c>
      <c r="G3" s="1" t="s">
        <v>4</v>
      </c>
      <c r="H3" s="1" t="s">
        <v>2</v>
      </c>
      <c r="I3" s="1" t="s">
        <v>3</v>
      </c>
      <c r="J3" s="2" t="s">
        <v>4</v>
      </c>
    </row>
    <row r="4" spans="1:11" x14ac:dyDescent="0.25">
      <c r="A4" s="10" t="s">
        <v>5</v>
      </c>
      <c r="B4" s="3">
        <v>2287</v>
      </c>
      <c r="C4" s="3">
        <v>1895</v>
      </c>
      <c r="D4" s="3">
        <v>4182</v>
      </c>
      <c r="E4" s="3">
        <v>1998</v>
      </c>
      <c r="F4" s="3">
        <v>1800</v>
      </c>
      <c r="G4" s="3">
        <v>3798</v>
      </c>
      <c r="H4" s="4">
        <v>-12.636641888937472</v>
      </c>
      <c r="I4" s="4">
        <v>-5.0131926121372032</v>
      </c>
      <c r="J4" s="5">
        <v>-9.1822094691535163</v>
      </c>
      <c r="K4" s="31"/>
    </row>
    <row r="5" spans="1:11" x14ac:dyDescent="0.25">
      <c r="A5" s="6" t="s">
        <v>67</v>
      </c>
      <c r="B5" s="7">
        <v>16691</v>
      </c>
      <c r="C5" s="7">
        <v>63088</v>
      </c>
      <c r="D5" s="7">
        <v>79779</v>
      </c>
      <c r="E5" s="7">
        <v>17674</v>
      </c>
      <c r="F5" s="7">
        <v>66877</v>
      </c>
      <c r="G5" s="7">
        <v>84551</v>
      </c>
      <c r="H5" s="8">
        <v>5.8894014738481815</v>
      </c>
      <c r="I5" s="8">
        <v>6.0058965254882075</v>
      </c>
      <c r="J5" s="9">
        <v>5.9815239599393326</v>
      </c>
      <c r="K5" s="31"/>
    </row>
    <row r="6" spans="1:11" x14ac:dyDescent="0.25">
      <c r="A6" s="10" t="s">
        <v>68</v>
      </c>
      <c r="B6" s="3">
        <v>16334</v>
      </c>
      <c r="C6" s="3">
        <v>23717</v>
      </c>
      <c r="D6" s="3">
        <v>40051</v>
      </c>
      <c r="E6" s="3">
        <v>18085</v>
      </c>
      <c r="F6" s="3">
        <v>26723</v>
      </c>
      <c r="G6" s="3">
        <v>44808</v>
      </c>
      <c r="H6" s="4">
        <v>10.71997061344435</v>
      </c>
      <c r="I6" s="4">
        <v>12.67445292406291</v>
      </c>
      <c r="J6" s="5">
        <v>11.877356370627449</v>
      </c>
    </row>
    <row r="7" spans="1:11" x14ac:dyDescent="0.25">
      <c r="A7" s="6" t="s">
        <v>6</v>
      </c>
      <c r="B7" s="7">
        <v>11196</v>
      </c>
      <c r="C7" s="7">
        <v>4029</v>
      </c>
      <c r="D7" s="7">
        <v>15225</v>
      </c>
      <c r="E7" s="7">
        <v>11830</v>
      </c>
      <c r="F7" s="7">
        <v>4780</v>
      </c>
      <c r="G7" s="7">
        <v>16610</v>
      </c>
      <c r="H7" s="8">
        <v>5.6627366916755983</v>
      </c>
      <c r="I7" s="8">
        <v>18.639861007694218</v>
      </c>
      <c r="J7" s="9">
        <v>9.0968801313628909</v>
      </c>
    </row>
    <row r="8" spans="1:11" x14ac:dyDescent="0.25">
      <c r="A8" s="10" t="s">
        <v>7</v>
      </c>
      <c r="B8" s="3">
        <v>7573</v>
      </c>
      <c r="C8" s="3">
        <v>3297</v>
      </c>
      <c r="D8" s="3">
        <v>10870</v>
      </c>
      <c r="E8" s="3">
        <v>7949</v>
      </c>
      <c r="F8" s="3">
        <v>3506</v>
      </c>
      <c r="G8" s="3">
        <v>11455</v>
      </c>
      <c r="H8" s="4">
        <v>4.9650072626436028</v>
      </c>
      <c r="I8" s="4">
        <v>6.3390961480133452</v>
      </c>
      <c r="J8" s="5">
        <v>5.3817847286108558</v>
      </c>
    </row>
    <row r="9" spans="1:11" x14ac:dyDescent="0.25">
      <c r="A9" s="6" t="s">
        <v>8</v>
      </c>
      <c r="B9" s="7">
        <v>7176</v>
      </c>
      <c r="C9" s="7">
        <v>7691</v>
      </c>
      <c r="D9" s="7">
        <v>14867</v>
      </c>
      <c r="E9" s="7">
        <v>7492</v>
      </c>
      <c r="F9" s="7">
        <v>7146</v>
      </c>
      <c r="G9" s="7">
        <v>14638</v>
      </c>
      <c r="H9" s="8">
        <v>4.4035674470457078</v>
      </c>
      <c r="I9" s="8">
        <v>-7.086204654791314</v>
      </c>
      <c r="J9" s="9">
        <v>-1.5403242079773996</v>
      </c>
    </row>
    <row r="10" spans="1:11" x14ac:dyDescent="0.25">
      <c r="A10" s="10" t="s">
        <v>69</v>
      </c>
      <c r="B10" s="3">
        <v>461</v>
      </c>
      <c r="C10" s="3">
        <v>124</v>
      </c>
      <c r="D10" s="3">
        <v>585</v>
      </c>
      <c r="E10" s="3">
        <v>345</v>
      </c>
      <c r="F10" s="3">
        <v>108</v>
      </c>
      <c r="G10" s="3">
        <v>453</v>
      </c>
      <c r="H10" s="4">
        <v>-25.162689804772238</v>
      </c>
      <c r="I10" s="4">
        <v>-12.903225806451612</v>
      </c>
      <c r="J10" s="5">
        <v>-22.564102564102566</v>
      </c>
    </row>
    <row r="11" spans="1:11" x14ac:dyDescent="0.25">
      <c r="A11" s="6" t="s">
        <v>9</v>
      </c>
      <c r="B11" s="7">
        <v>3175</v>
      </c>
      <c r="C11" s="7">
        <v>174</v>
      </c>
      <c r="D11" s="7">
        <v>3349</v>
      </c>
      <c r="E11" s="7">
        <v>1734</v>
      </c>
      <c r="F11" s="7">
        <v>195</v>
      </c>
      <c r="G11" s="7">
        <v>1929</v>
      </c>
      <c r="H11" s="8">
        <v>-45.385826771653541</v>
      </c>
      <c r="I11" s="8">
        <v>12.068965517241379</v>
      </c>
      <c r="J11" s="9">
        <v>-42.400716631830399</v>
      </c>
    </row>
    <row r="12" spans="1:11" x14ac:dyDescent="0.25">
      <c r="A12" s="10" t="s">
        <v>10</v>
      </c>
      <c r="B12" s="3">
        <v>2599</v>
      </c>
      <c r="C12" s="3">
        <v>111</v>
      </c>
      <c r="D12" s="3">
        <v>2710</v>
      </c>
      <c r="E12" s="3">
        <v>2200</v>
      </c>
      <c r="F12" s="3">
        <v>117</v>
      </c>
      <c r="G12" s="3">
        <v>2317</v>
      </c>
      <c r="H12" s="4">
        <v>-15.35205848403232</v>
      </c>
      <c r="I12" s="4">
        <v>5.4054054054054053</v>
      </c>
      <c r="J12" s="5">
        <v>-14.501845018450185</v>
      </c>
    </row>
    <row r="13" spans="1:11" x14ac:dyDescent="0.25">
      <c r="A13" s="6" t="s">
        <v>11</v>
      </c>
      <c r="B13" s="7">
        <v>2807</v>
      </c>
      <c r="C13" s="7">
        <v>0</v>
      </c>
      <c r="D13" s="7">
        <v>2807</v>
      </c>
      <c r="E13" s="7">
        <v>3144</v>
      </c>
      <c r="F13" s="7">
        <v>0</v>
      </c>
      <c r="G13" s="7">
        <v>3144</v>
      </c>
      <c r="H13" s="8">
        <v>12.005700035625223</v>
      </c>
      <c r="I13" s="8">
        <v>0</v>
      </c>
      <c r="J13" s="9">
        <v>12.005700035625223</v>
      </c>
    </row>
    <row r="14" spans="1:11" x14ac:dyDescent="0.25">
      <c r="A14" s="10" t="s">
        <v>76</v>
      </c>
      <c r="B14" s="3">
        <v>4355</v>
      </c>
      <c r="C14" s="3">
        <v>1294</v>
      </c>
      <c r="D14" s="3">
        <v>5649</v>
      </c>
      <c r="E14" s="3">
        <v>4156</v>
      </c>
      <c r="F14" s="3">
        <v>1185</v>
      </c>
      <c r="G14" s="3">
        <v>5341</v>
      </c>
      <c r="H14" s="4">
        <v>-4.5694603903559132</v>
      </c>
      <c r="I14" s="4">
        <v>-8.4234930448222567</v>
      </c>
      <c r="J14" s="5">
        <v>-5.4522924411400249</v>
      </c>
    </row>
    <row r="15" spans="1:11" x14ac:dyDescent="0.25">
      <c r="A15" s="6" t="s">
        <v>12</v>
      </c>
      <c r="B15" s="7">
        <v>2605</v>
      </c>
      <c r="C15" s="7">
        <v>458</v>
      </c>
      <c r="D15" s="7">
        <v>3063</v>
      </c>
      <c r="E15" s="7">
        <v>2677</v>
      </c>
      <c r="F15" s="7">
        <v>395</v>
      </c>
      <c r="G15" s="7">
        <v>3072</v>
      </c>
      <c r="H15" s="8">
        <v>2.7639155470249519</v>
      </c>
      <c r="I15" s="8">
        <v>-13.755458515283841</v>
      </c>
      <c r="J15" s="9">
        <v>0.2938295788442703</v>
      </c>
    </row>
    <row r="16" spans="1:11" x14ac:dyDescent="0.25">
      <c r="A16" s="10" t="s">
        <v>13</v>
      </c>
      <c r="B16" s="3">
        <v>1283</v>
      </c>
      <c r="C16" s="3">
        <v>37</v>
      </c>
      <c r="D16" s="3">
        <v>1320</v>
      </c>
      <c r="E16" s="3">
        <v>1530</v>
      </c>
      <c r="F16" s="3">
        <v>35</v>
      </c>
      <c r="G16" s="3">
        <v>1565</v>
      </c>
      <c r="H16" s="4">
        <v>19.251753702260327</v>
      </c>
      <c r="I16" s="4">
        <v>-5.4054054054054053</v>
      </c>
      <c r="J16" s="5">
        <v>18.560606060606062</v>
      </c>
    </row>
    <row r="17" spans="1:10" x14ac:dyDescent="0.25">
      <c r="A17" s="6" t="s">
        <v>14</v>
      </c>
      <c r="B17" s="7">
        <v>3604</v>
      </c>
      <c r="C17" s="7">
        <v>553</v>
      </c>
      <c r="D17" s="7">
        <v>4157</v>
      </c>
      <c r="E17" s="7">
        <v>3366</v>
      </c>
      <c r="F17" s="7">
        <v>560</v>
      </c>
      <c r="G17" s="7">
        <v>3926</v>
      </c>
      <c r="H17" s="8">
        <v>-6.6037735849056602</v>
      </c>
      <c r="I17" s="8">
        <v>1.2658227848101267</v>
      </c>
      <c r="J17" s="9">
        <v>-5.556891989415444</v>
      </c>
    </row>
    <row r="18" spans="1:10" x14ac:dyDescent="0.25">
      <c r="A18" s="10" t="s">
        <v>15</v>
      </c>
      <c r="B18" s="3">
        <v>507</v>
      </c>
      <c r="C18" s="3">
        <v>13</v>
      </c>
      <c r="D18" s="3">
        <v>520</v>
      </c>
      <c r="E18" s="3">
        <v>468</v>
      </c>
      <c r="F18" s="3">
        <v>10</v>
      </c>
      <c r="G18" s="3">
        <v>478</v>
      </c>
      <c r="H18" s="4">
        <v>-7.6923076923076925</v>
      </c>
      <c r="I18" s="4">
        <v>-23.076923076923077</v>
      </c>
      <c r="J18" s="5">
        <v>-8.0769230769230766</v>
      </c>
    </row>
    <row r="19" spans="1:10" x14ac:dyDescent="0.25">
      <c r="A19" s="6" t="s">
        <v>16</v>
      </c>
      <c r="B19" s="7">
        <v>315</v>
      </c>
      <c r="C19" s="7">
        <v>1</v>
      </c>
      <c r="D19" s="7">
        <v>316</v>
      </c>
      <c r="E19" s="7">
        <v>374</v>
      </c>
      <c r="F19" s="7">
        <v>4</v>
      </c>
      <c r="G19" s="7">
        <v>378</v>
      </c>
      <c r="H19" s="8">
        <v>18.730158730158731</v>
      </c>
      <c r="I19" s="8">
        <v>300</v>
      </c>
      <c r="J19" s="9">
        <v>19.62025316455696</v>
      </c>
    </row>
    <row r="20" spans="1:10" x14ac:dyDescent="0.25">
      <c r="A20" s="10" t="s">
        <v>17</v>
      </c>
      <c r="B20" s="3">
        <v>168</v>
      </c>
      <c r="C20" s="3">
        <v>42</v>
      </c>
      <c r="D20" s="3">
        <v>210</v>
      </c>
      <c r="E20" s="3">
        <v>158</v>
      </c>
      <c r="F20" s="3">
        <v>32</v>
      </c>
      <c r="G20" s="3">
        <v>190</v>
      </c>
      <c r="H20" s="4">
        <v>-5.9523809523809517</v>
      </c>
      <c r="I20" s="4">
        <v>-23.809523809523807</v>
      </c>
      <c r="J20" s="5">
        <v>-9.5238095238095237</v>
      </c>
    </row>
    <row r="21" spans="1:10" x14ac:dyDescent="0.25">
      <c r="A21" s="6" t="s">
        <v>70</v>
      </c>
      <c r="B21" s="7">
        <v>6449</v>
      </c>
      <c r="C21" s="7">
        <v>0</v>
      </c>
      <c r="D21" s="7">
        <v>6449</v>
      </c>
      <c r="E21" s="7">
        <v>5440</v>
      </c>
      <c r="F21" s="7">
        <v>0</v>
      </c>
      <c r="G21" s="7">
        <v>5440</v>
      </c>
      <c r="H21" s="8">
        <v>-15.645836563808343</v>
      </c>
      <c r="I21" s="8">
        <v>0</v>
      </c>
      <c r="J21" s="9">
        <v>-15.645836563808343</v>
      </c>
    </row>
    <row r="22" spans="1:10" x14ac:dyDescent="0.25">
      <c r="A22" s="10" t="s">
        <v>18</v>
      </c>
      <c r="B22" s="3">
        <v>3894</v>
      </c>
      <c r="C22" s="3">
        <v>48</v>
      </c>
      <c r="D22" s="3">
        <v>3942</v>
      </c>
      <c r="E22" s="3">
        <v>4159</v>
      </c>
      <c r="F22" s="3">
        <v>39</v>
      </c>
      <c r="G22" s="3">
        <v>4198</v>
      </c>
      <c r="H22" s="4">
        <v>6.805341551104263</v>
      </c>
      <c r="I22" s="4">
        <v>-18.75</v>
      </c>
      <c r="J22" s="5">
        <v>6.494165398274987</v>
      </c>
    </row>
    <row r="23" spans="1:10" x14ac:dyDescent="0.25">
      <c r="A23" s="6" t="s">
        <v>19</v>
      </c>
      <c r="B23" s="7">
        <v>8</v>
      </c>
      <c r="C23" s="7">
        <v>0</v>
      </c>
      <c r="D23" s="7">
        <v>8</v>
      </c>
      <c r="E23" s="7">
        <v>6</v>
      </c>
      <c r="F23" s="7">
        <v>0</v>
      </c>
      <c r="G23" s="7">
        <v>6</v>
      </c>
      <c r="H23" s="8">
        <v>-25</v>
      </c>
      <c r="I23" s="8">
        <v>0</v>
      </c>
      <c r="J23" s="9">
        <v>-25</v>
      </c>
    </row>
    <row r="24" spans="1:10" x14ac:dyDescent="0.25">
      <c r="A24" s="10" t="s">
        <v>20</v>
      </c>
      <c r="B24" s="3">
        <v>590</v>
      </c>
      <c r="C24" s="3">
        <v>12</v>
      </c>
      <c r="D24" s="3">
        <v>602</v>
      </c>
      <c r="E24" s="3">
        <v>746</v>
      </c>
      <c r="F24" s="3">
        <v>12</v>
      </c>
      <c r="G24" s="3">
        <v>758</v>
      </c>
      <c r="H24" s="4">
        <v>26.440677966101696</v>
      </c>
      <c r="I24" s="4">
        <v>0</v>
      </c>
      <c r="J24" s="5">
        <v>25.91362126245847</v>
      </c>
    </row>
    <row r="25" spans="1:10" x14ac:dyDescent="0.25">
      <c r="A25" s="6" t="s">
        <v>21</v>
      </c>
      <c r="B25" s="7">
        <v>211</v>
      </c>
      <c r="C25" s="7">
        <v>3</v>
      </c>
      <c r="D25" s="7">
        <v>214</v>
      </c>
      <c r="E25" s="7">
        <v>223</v>
      </c>
      <c r="F25" s="7">
        <v>1</v>
      </c>
      <c r="G25" s="7">
        <v>224</v>
      </c>
      <c r="H25" s="8">
        <v>5.6872037914691944</v>
      </c>
      <c r="I25" s="8">
        <v>-66.666666666666657</v>
      </c>
      <c r="J25" s="9">
        <v>4.6728971962616823</v>
      </c>
    </row>
    <row r="26" spans="1:10" x14ac:dyDescent="0.25">
      <c r="A26" s="10" t="s">
        <v>22</v>
      </c>
      <c r="B26" s="3">
        <v>1803</v>
      </c>
      <c r="C26" s="3">
        <v>104</v>
      </c>
      <c r="D26" s="3">
        <v>1907</v>
      </c>
      <c r="E26" s="3">
        <v>3213</v>
      </c>
      <c r="F26" s="3">
        <v>105</v>
      </c>
      <c r="G26" s="3">
        <v>3318</v>
      </c>
      <c r="H26" s="4">
        <v>78.202995008319462</v>
      </c>
      <c r="I26" s="4">
        <v>0.96153846153846156</v>
      </c>
      <c r="J26" s="5">
        <v>73.990561090718415</v>
      </c>
    </row>
    <row r="27" spans="1:10" x14ac:dyDescent="0.25">
      <c r="A27" s="6" t="s">
        <v>23</v>
      </c>
      <c r="B27" s="7">
        <v>534</v>
      </c>
      <c r="C27" s="7">
        <v>11</v>
      </c>
      <c r="D27" s="7">
        <v>545</v>
      </c>
      <c r="E27" s="7">
        <v>514</v>
      </c>
      <c r="F27" s="7">
        <v>8</v>
      </c>
      <c r="G27" s="7">
        <v>522</v>
      </c>
      <c r="H27" s="8">
        <v>-3.7453183520599254</v>
      </c>
      <c r="I27" s="8">
        <v>-27.27272727272727</v>
      </c>
      <c r="J27" s="9">
        <v>-4.2201834862385326</v>
      </c>
    </row>
    <row r="28" spans="1:10" x14ac:dyDescent="0.25">
      <c r="A28" s="10" t="s">
        <v>24</v>
      </c>
      <c r="B28" s="3">
        <v>6</v>
      </c>
      <c r="C28" s="3">
        <v>0</v>
      </c>
      <c r="D28" s="3">
        <v>6</v>
      </c>
      <c r="E28" s="3">
        <v>6</v>
      </c>
      <c r="F28" s="3">
        <v>0</v>
      </c>
      <c r="G28" s="3">
        <v>6</v>
      </c>
      <c r="H28" s="4">
        <v>0</v>
      </c>
      <c r="I28" s="4">
        <v>0</v>
      </c>
      <c r="J28" s="5">
        <v>0</v>
      </c>
    </row>
    <row r="29" spans="1:10" x14ac:dyDescent="0.25">
      <c r="A29" s="6" t="s">
        <v>25</v>
      </c>
      <c r="B29" s="7">
        <v>645</v>
      </c>
      <c r="C29" s="7">
        <v>27</v>
      </c>
      <c r="D29" s="7">
        <v>672</v>
      </c>
      <c r="E29" s="7">
        <v>1000</v>
      </c>
      <c r="F29" s="7">
        <v>25</v>
      </c>
      <c r="G29" s="7">
        <v>1025</v>
      </c>
      <c r="H29" s="8">
        <v>55.038759689922479</v>
      </c>
      <c r="I29" s="8">
        <v>-7.4074074074074066</v>
      </c>
      <c r="J29" s="9">
        <v>52.529761904761905</v>
      </c>
    </row>
    <row r="30" spans="1:10" x14ac:dyDescent="0.25">
      <c r="A30" s="10" t="s">
        <v>26</v>
      </c>
      <c r="B30" s="3">
        <v>1986</v>
      </c>
      <c r="C30" s="3">
        <v>250</v>
      </c>
      <c r="D30" s="3">
        <v>2236</v>
      </c>
      <c r="E30" s="3">
        <v>1699</v>
      </c>
      <c r="F30" s="3">
        <v>193</v>
      </c>
      <c r="G30" s="3">
        <v>1892</v>
      </c>
      <c r="H30" s="4">
        <v>-14.451158106747231</v>
      </c>
      <c r="I30" s="4">
        <v>-22.8</v>
      </c>
      <c r="J30" s="5">
        <v>-15.384615384615385</v>
      </c>
    </row>
    <row r="31" spans="1:10" x14ac:dyDescent="0.25">
      <c r="A31" s="6" t="s">
        <v>27</v>
      </c>
      <c r="B31" s="7">
        <v>1296</v>
      </c>
      <c r="C31" s="7">
        <v>66</v>
      </c>
      <c r="D31" s="7">
        <v>1362</v>
      </c>
      <c r="E31" s="7">
        <v>1137</v>
      </c>
      <c r="F31" s="7">
        <v>77</v>
      </c>
      <c r="G31" s="7">
        <v>1214</v>
      </c>
      <c r="H31" s="8">
        <v>-12.268518518518519</v>
      </c>
      <c r="I31" s="8">
        <v>16.666666666666664</v>
      </c>
      <c r="J31" s="9">
        <v>-10.866372980910425</v>
      </c>
    </row>
    <row r="32" spans="1:10" x14ac:dyDescent="0.25">
      <c r="A32" s="10" t="s">
        <v>63</v>
      </c>
      <c r="B32" s="3">
        <v>413</v>
      </c>
      <c r="C32" s="3">
        <v>11</v>
      </c>
      <c r="D32" s="3">
        <v>424</v>
      </c>
      <c r="E32" s="3">
        <v>376</v>
      </c>
      <c r="F32" s="3">
        <v>7</v>
      </c>
      <c r="G32" s="3">
        <v>383</v>
      </c>
      <c r="H32" s="4">
        <v>-8.9588377723970947</v>
      </c>
      <c r="I32" s="4">
        <v>-36.363636363636367</v>
      </c>
      <c r="J32" s="5">
        <v>-9.6698113207547181</v>
      </c>
    </row>
    <row r="33" spans="1:10" x14ac:dyDescent="0.25">
      <c r="A33" s="6" t="s">
        <v>71</v>
      </c>
      <c r="B33" s="7">
        <v>354</v>
      </c>
      <c r="C33" s="7">
        <v>126</v>
      </c>
      <c r="D33" s="7">
        <v>480</v>
      </c>
      <c r="E33" s="7">
        <v>135</v>
      </c>
      <c r="F33" s="7">
        <v>134</v>
      </c>
      <c r="G33" s="7">
        <v>269</v>
      </c>
      <c r="H33" s="8">
        <v>-61.864406779661017</v>
      </c>
      <c r="I33" s="8">
        <v>6.3492063492063489</v>
      </c>
      <c r="J33" s="9">
        <v>-43.958333333333336</v>
      </c>
    </row>
    <row r="34" spans="1:10" x14ac:dyDescent="0.25">
      <c r="A34" s="10" t="s">
        <v>60</v>
      </c>
      <c r="B34" s="3">
        <v>342</v>
      </c>
      <c r="C34" s="3">
        <v>0</v>
      </c>
      <c r="D34" s="3">
        <v>342</v>
      </c>
      <c r="E34" s="3">
        <v>88</v>
      </c>
      <c r="F34" s="3">
        <v>0</v>
      </c>
      <c r="G34" s="3">
        <v>88</v>
      </c>
      <c r="H34" s="4">
        <v>-74.269005847953224</v>
      </c>
      <c r="I34" s="4">
        <v>0</v>
      </c>
      <c r="J34" s="5">
        <v>-74.269005847953224</v>
      </c>
    </row>
    <row r="35" spans="1:10" x14ac:dyDescent="0.25">
      <c r="A35" s="6" t="s">
        <v>28</v>
      </c>
      <c r="B35" s="7">
        <v>386</v>
      </c>
      <c r="C35" s="7">
        <v>2</v>
      </c>
      <c r="D35" s="7">
        <v>388</v>
      </c>
      <c r="E35" s="7">
        <v>788</v>
      </c>
      <c r="F35" s="7">
        <v>109</v>
      </c>
      <c r="G35" s="7">
        <v>897</v>
      </c>
      <c r="H35" s="8">
        <v>104.14507772020724</v>
      </c>
      <c r="I35" s="8">
        <v>5350</v>
      </c>
      <c r="J35" s="9">
        <v>131.18556701030928</v>
      </c>
    </row>
    <row r="36" spans="1:10" x14ac:dyDescent="0.25">
      <c r="A36" s="10" t="s">
        <v>59</v>
      </c>
      <c r="B36" s="3">
        <v>594</v>
      </c>
      <c r="C36" s="3">
        <v>0</v>
      </c>
      <c r="D36" s="3">
        <v>594</v>
      </c>
      <c r="E36" s="3">
        <v>451</v>
      </c>
      <c r="F36" s="3">
        <v>1</v>
      </c>
      <c r="G36" s="3">
        <v>452</v>
      </c>
      <c r="H36" s="4">
        <v>-24.074074074074073</v>
      </c>
      <c r="I36" s="4">
        <v>0</v>
      </c>
      <c r="J36" s="5">
        <v>-23.905723905723907</v>
      </c>
    </row>
    <row r="37" spans="1:10" x14ac:dyDescent="0.25">
      <c r="A37" s="6" t="s">
        <v>29</v>
      </c>
      <c r="B37" s="7">
        <v>2373</v>
      </c>
      <c r="C37" s="7">
        <v>26</v>
      </c>
      <c r="D37" s="7">
        <v>2399</v>
      </c>
      <c r="E37" s="7">
        <v>2853</v>
      </c>
      <c r="F37" s="7">
        <v>22</v>
      </c>
      <c r="G37" s="7">
        <v>2875</v>
      </c>
      <c r="H37" s="8">
        <v>20.227560050568901</v>
      </c>
      <c r="I37" s="8">
        <v>-15.384615384615385</v>
      </c>
      <c r="J37" s="9">
        <v>19.841600666944561</v>
      </c>
    </row>
    <row r="38" spans="1:10" x14ac:dyDescent="0.25">
      <c r="A38" s="10" t="s">
        <v>30</v>
      </c>
      <c r="B38" s="3">
        <v>410</v>
      </c>
      <c r="C38" s="3">
        <v>6</v>
      </c>
      <c r="D38" s="3">
        <v>416</v>
      </c>
      <c r="E38" s="3">
        <v>404</v>
      </c>
      <c r="F38" s="3">
        <v>2</v>
      </c>
      <c r="G38" s="3">
        <v>406</v>
      </c>
      <c r="H38" s="4">
        <v>-1.4634146341463417</v>
      </c>
      <c r="I38" s="4">
        <v>-66.666666666666657</v>
      </c>
      <c r="J38" s="5">
        <v>-2.4038461538461542</v>
      </c>
    </row>
    <row r="39" spans="1:10" x14ac:dyDescent="0.25">
      <c r="A39" s="6" t="s">
        <v>37</v>
      </c>
      <c r="B39" s="7">
        <v>2346</v>
      </c>
      <c r="C39" s="7">
        <v>8</v>
      </c>
      <c r="D39" s="7">
        <v>2354</v>
      </c>
      <c r="E39" s="7">
        <v>1932</v>
      </c>
      <c r="F39" s="7">
        <v>8</v>
      </c>
      <c r="G39" s="7">
        <v>1940</v>
      </c>
      <c r="H39" s="8">
        <v>-17.647058823529413</v>
      </c>
      <c r="I39" s="8">
        <v>0</v>
      </c>
      <c r="J39" s="9">
        <v>-17.587085811384874</v>
      </c>
    </row>
    <row r="40" spans="1:10" x14ac:dyDescent="0.25">
      <c r="A40" s="10" t="s">
        <v>31</v>
      </c>
      <c r="B40" s="3">
        <v>655</v>
      </c>
      <c r="C40" s="3">
        <v>4</v>
      </c>
      <c r="D40" s="3">
        <v>659</v>
      </c>
      <c r="E40" s="3">
        <v>665</v>
      </c>
      <c r="F40" s="3">
        <v>1</v>
      </c>
      <c r="G40" s="3">
        <v>666</v>
      </c>
      <c r="H40" s="36">
        <v>1.5267175572519083</v>
      </c>
      <c r="I40" s="4">
        <v>-75</v>
      </c>
      <c r="J40" s="5">
        <v>1.062215477996965</v>
      </c>
    </row>
    <row r="41" spans="1:10" x14ac:dyDescent="0.25">
      <c r="A41" s="6" t="s">
        <v>32</v>
      </c>
      <c r="B41" s="7">
        <v>98</v>
      </c>
      <c r="C41" s="7">
        <v>6</v>
      </c>
      <c r="D41" s="7">
        <v>104</v>
      </c>
      <c r="E41" s="7">
        <v>137</v>
      </c>
      <c r="F41" s="7">
        <v>11</v>
      </c>
      <c r="G41" s="7">
        <v>148</v>
      </c>
      <c r="H41" s="8">
        <v>39.795918367346935</v>
      </c>
      <c r="I41" s="8">
        <v>83.333333333333343</v>
      </c>
      <c r="J41" s="9">
        <v>42.307692307692307</v>
      </c>
    </row>
    <row r="42" spans="1:10" x14ac:dyDescent="0.25">
      <c r="A42" s="10" t="s">
        <v>33</v>
      </c>
      <c r="B42" s="3">
        <v>2055</v>
      </c>
      <c r="C42" s="3">
        <v>543</v>
      </c>
      <c r="D42" s="3">
        <v>2598</v>
      </c>
      <c r="E42" s="3">
        <v>2167</v>
      </c>
      <c r="F42" s="3">
        <v>491</v>
      </c>
      <c r="G42" s="3">
        <v>2658</v>
      </c>
      <c r="H42" s="4">
        <v>5.450121654501217</v>
      </c>
      <c r="I42" s="4">
        <v>-9.5764272559852675</v>
      </c>
      <c r="J42" s="5">
        <v>2.3094688221709005</v>
      </c>
    </row>
    <row r="43" spans="1:10" x14ac:dyDescent="0.25">
      <c r="A43" s="6" t="s">
        <v>34</v>
      </c>
      <c r="B43" s="7">
        <v>24</v>
      </c>
      <c r="C43" s="7">
        <v>21</v>
      </c>
      <c r="D43" s="7">
        <v>45</v>
      </c>
      <c r="E43" s="7">
        <v>5</v>
      </c>
      <c r="F43" s="7">
        <v>15</v>
      </c>
      <c r="G43" s="7">
        <v>20</v>
      </c>
      <c r="H43" s="8">
        <v>-79.166666666666657</v>
      </c>
      <c r="I43" s="8">
        <v>-28.571428571428569</v>
      </c>
      <c r="J43" s="9">
        <v>-55.555555555555557</v>
      </c>
    </row>
    <row r="44" spans="1:10" x14ac:dyDescent="0.25">
      <c r="A44" s="10" t="s">
        <v>35</v>
      </c>
      <c r="B44" s="3">
        <v>851</v>
      </c>
      <c r="C44" s="3">
        <v>283</v>
      </c>
      <c r="D44" s="3">
        <v>1134</v>
      </c>
      <c r="E44" s="3">
        <v>904</v>
      </c>
      <c r="F44" s="3">
        <v>269</v>
      </c>
      <c r="G44" s="3">
        <v>1173</v>
      </c>
      <c r="H44" s="4">
        <v>6.2279670975323151</v>
      </c>
      <c r="I44" s="4">
        <v>-4.946996466431095</v>
      </c>
      <c r="J44" s="5">
        <v>3.4391534391534391</v>
      </c>
    </row>
    <row r="45" spans="1:10" x14ac:dyDescent="0.25">
      <c r="A45" s="6" t="s">
        <v>36</v>
      </c>
      <c r="B45" s="7">
        <v>847</v>
      </c>
      <c r="C45" s="7">
        <v>30</v>
      </c>
      <c r="D45" s="7">
        <v>877</v>
      </c>
      <c r="E45" s="7">
        <v>881</v>
      </c>
      <c r="F45" s="7">
        <v>32</v>
      </c>
      <c r="G45" s="7">
        <v>913</v>
      </c>
      <c r="H45" s="8">
        <v>4.0141676505312871</v>
      </c>
      <c r="I45" s="8">
        <v>6.666666666666667</v>
      </c>
      <c r="J45" s="9">
        <v>4.1049030786773093</v>
      </c>
    </row>
    <row r="46" spans="1:10" x14ac:dyDescent="0.25">
      <c r="A46" s="10" t="s">
        <v>64</v>
      </c>
      <c r="B46" s="3">
        <v>733</v>
      </c>
      <c r="C46" s="3">
        <v>23</v>
      </c>
      <c r="D46" s="3">
        <v>756</v>
      </c>
      <c r="E46" s="3">
        <v>941</v>
      </c>
      <c r="F46" s="3">
        <v>43</v>
      </c>
      <c r="G46" s="3">
        <v>984</v>
      </c>
      <c r="H46" s="4">
        <v>28.376534788540248</v>
      </c>
      <c r="I46" s="4">
        <v>86.956521739130437</v>
      </c>
      <c r="J46" s="5">
        <v>30.158730158730158</v>
      </c>
    </row>
    <row r="47" spans="1:10" x14ac:dyDescent="0.25">
      <c r="A47" s="6" t="s">
        <v>65</v>
      </c>
      <c r="B47" s="7">
        <v>450</v>
      </c>
      <c r="C47" s="7">
        <v>6</v>
      </c>
      <c r="D47" s="7">
        <v>456</v>
      </c>
      <c r="E47" s="7">
        <v>480</v>
      </c>
      <c r="F47" s="7">
        <v>14</v>
      </c>
      <c r="G47" s="7">
        <v>494</v>
      </c>
      <c r="H47" s="8">
        <v>6.666666666666667</v>
      </c>
      <c r="I47" s="8">
        <v>133.33333333333331</v>
      </c>
      <c r="J47" s="9">
        <v>8.3333333333333321</v>
      </c>
    </row>
    <row r="48" spans="1:10" x14ac:dyDescent="0.25">
      <c r="A48" s="10" t="s">
        <v>38</v>
      </c>
      <c r="B48" s="3">
        <v>1066</v>
      </c>
      <c r="C48" s="3">
        <v>59</v>
      </c>
      <c r="D48" s="3">
        <v>1125</v>
      </c>
      <c r="E48" s="3">
        <v>1200</v>
      </c>
      <c r="F48" s="3">
        <v>53</v>
      </c>
      <c r="G48" s="3">
        <v>1253</v>
      </c>
      <c r="H48" s="4">
        <v>12.570356472795496</v>
      </c>
      <c r="I48" s="4">
        <v>-10.16949152542373</v>
      </c>
      <c r="J48" s="5">
        <v>11.377777777777778</v>
      </c>
    </row>
    <row r="49" spans="1:11" x14ac:dyDescent="0.25">
      <c r="A49" s="6" t="s">
        <v>66</v>
      </c>
      <c r="B49" s="7">
        <v>1024</v>
      </c>
      <c r="C49" s="7">
        <v>35</v>
      </c>
      <c r="D49" s="7">
        <v>1059</v>
      </c>
      <c r="E49" s="7">
        <v>1282</v>
      </c>
      <c r="F49" s="7">
        <v>27</v>
      </c>
      <c r="G49" s="7">
        <v>1309</v>
      </c>
      <c r="H49" s="8">
        <v>25.1953125</v>
      </c>
      <c r="I49" s="8">
        <v>-22.857142857142858</v>
      </c>
      <c r="J49" s="9">
        <v>23.607176581680829</v>
      </c>
    </row>
    <row r="50" spans="1:11" x14ac:dyDescent="0.25">
      <c r="A50" s="10" t="s">
        <v>39</v>
      </c>
      <c r="B50" s="3">
        <v>1939</v>
      </c>
      <c r="C50" s="3">
        <v>227</v>
      </c>
      <c r="D50" s="3">
        <v>2166</v>
      </c>
      <c r="E50" s="3">
        <v>2026</v>
      </c>
      <c r="F50" s="3">
        <v>206</v>
      </c>
      <c r="G50" s="3">
        <v>2232</v>
      </c>
      <c r="H50" s="4">
        <v>4.4868488911810207</v>
      </c>
      <c r="I50" s="4">
        <v>-9.251101321585903</v>
      </c>
      <c r="J50" s="5">
        <v>3.0470914127423825</v>
      </c>
    </row>
    <row r="51" spans="1:11" x14ac:dyDescent="0.25">
      <c r="A51" s="6" t="s">
        <v>40</v>
      </c>
      <c r="B51" s="7">
        <v>102</v>
      </c>
      <c r="C51" s="7">
        <v>0</v>
      </c>
      <c r="D51" s="7">
        <v>102</v>
      </c>
      <c r="E51" s="7">
        <v>0</v>
      </c>
      <c r="F51" s="7">
        <v>0</v>
      </c>
      <c r="G51" s="7">
        <v>0</v>
      </c>
      <c r="H51" s="8">
        <v>-100</v>
      </c>
      <c r="I51" s="8">
        <v>0</v>
      </c>
      <c r="J51" s="9">
        <v>-100</v>
      </c>
    </row>
    <row r="52" spans="1:11" x14ac:dyDescent="0.25">
      <c r="A52" s="10" t="s">
        <v>41</v>
      </c>
      <c r="B52" s="3">
        <v>151</v>
      </c>
      <c r="C52" s="3">
        <v>3</v>
      </c>
      <c r="D52" s="3">
        <v>154</v>
      </c>
      <c r="E52" s="3">
        <v>162</v>
      </c>
      <c r="F52" s="3">
        <v>0</v>
      </c>
      <c r="G52" s="3">
        <v>162</v>
      </c>
      <c r="H52" s="4">
        <v>7.2847682119205297</v>
      </c>
      <c r="I52" s="4">
        <v>-100</v>
      </c>
      <c r="J52" s="5">
        <v>5.1948051948051948</v>
      </c>
    </row>
    <row r="53" spans="1:11" x14ac:dyDescent="0.25">
      <c r="A53" s="6" t="s">
        <v>42</v>
      </c>
      <c r="B53" s="7">
        <v>577</v>
      </c>
      <c r="C53" s="7">
        <v>31</v>
      </c>
      <c r="D53" s="7">
        <v>608</v>
      </c>
      <c r="E53" s="7">
        <v>458</v>
      </c>
      <c r="F53" s="7">
        <v>28</v>
      </c>
      <c r="G53" s="7">
        <v>486</v>
      </c>
      <c r="H53" s="8">
        <v>-20.623916811091856</v>
      </c>
      <c r="I53" s="8">
        <v>-9.67741935483871</v>
      </c>
      <c r="J53" s="9">
        <v>-20.065789473684212</v>
      </c>
    </row>
    <row r="54" spans="1:11" x14ac:dyDescent="0.25">
      <c r="A54" s="10" t="s">
        <v>74</v>
      </c>
      <c r="B54" s="3">
        <v>1550</v>
      </c>
      <c r="C54" s="3">
        <v>98</v>
      </c>
      <c r="D54" s="3">
        <v>1648</v>
      </c>
      <c r="E54" s="3">
        <v>1357</v>
      </c>
      <c r="F54" s="3">
        <v>106</v>
      </c>
      <c r="G54" s="3">
        <v>1463</v>
      </c>
      <c r="H54" s="4">
        <v>-12.451612903225806</v>
      </c>
      <c r="I54" s="4">
        <v>8.1632653061224492</v>
      </c>
      <c r="J54" s="5">
        <v>-11.225728155339807</v>
      </c>
    </row>
    <row r="55" spans="1:11" x14ac:dyDescent="0.25">
      <c r="A55" s="6" t="s">
        <v>43</v>
      </c>
      <c r="B55" s="7">
        <v>1189</v>
      </c>
      <c r="C55" s="7">
        <v>0</v>
      </c>
      <c r="D55" s="7">
        <v>1189</v>
      </c>
      <c r="E55" s="7">
        <v>742</v>
      </c>
      <c r="F55" s="7">
        <v>4</v>
      </c>
      <c r="G55" s="7">
        <v>746</v>
      </c>
      <c r="H55" s="8">
        <v>-37.594617325483597</v>
      </c>
      <c r="I55" s="8">
        <v>0</v>
      </c>
      <c r="J55" s="9">
        <v>-37.258200168208575</v>
      </c>
    </row>
    <row r="56" spans="1:11" x14ac:dyDescent="0.25">
      <c r="A56" s="10" t="s">
        <v>61</v>
      </c>
      <c r="B56" s="3">
        <v>3809</v>
      </c>
      <c r="C56" s="3">
        <v>62</v>
      </c>
      <c r="D56" s="3">
        <v>3871</v>
      </c>
      <c r="E56" s="3">
        <v>5101</v>
      </c>
      <c r="F56" s="3">
        <v>85</v>
      </c>
      <c r="G56" s="3">
        <v>5186</v>
      </c>
      <c r="H56" s="4">
        <v>33.919663953793645</v>
      </c>
      <c r="I56" s="4">
        <v>37.096774193548384</v>
      </c>
      <c r="J56" s="5">
        <v>33.970550245414621</v>
      </c>
    </row>
    <row r="57" spans="1:11" x14ac:dyDescent="0.25">
      <c r="A57" s="6" t="s">
        <v>44</v>
      </c>
      <c r="B57" s="7">
        <v>201</v>
      </c>
      <c r="C57" s="7">
        <v>11</v>
      </c>
      <c r="D57" s="7">
        <v>212</v>
      </c>
      <c r="E57" s="7">
        <v>224</v>
      </c>
      <c r="F57" s="7">
        <v>20</v>
      </c>
      <c r="G57" s="7">
        <v>244</v>
      </c>
      <c r="H57" s="8">
        <v>11.442786069651742</v>
      </c>
      <c r="I57" s="8">
        <v>81.818181818181827</v>
      </c>
      <c r="J57" s="9">
        <v>15.09433962264151</v>
      </c>
    </row>
    <row r="58" spans="1:11" x14ac:dyDescent="0.25">
      <c r="A58" s="10" t="s">
        <v>45</v>
      </c>
      <c r="B58" s="3">
        <v>2550</v>
      </c>
      <c r="C58" s="3">
        <v>3</v>
      </c>
      <c r="D58" s="3">
        <v>2553</v>
      </c>
      <c r="E58" s="3">
        <v>1697</v>
      </c>
      <c r="F58" s="3">
        <v>0</v>
      </c>
      <c r="G58" s="3">
        <v>1697</v>
      </c>
      <c r="H58" s="4">
        <v>-33.450980392156865</v>
      </c>
      <c r="I58" s="4">
        <v>-100</v>
      </c>
      <c r="J58" s="5">
        <v>-33.529181355268314</v>
      </c>
    </row>
    <row r="59" spans="1:11" x14ac:dyDescent="0.25">
      <c r="A59" s="6" t="s">
        <v>46</v>
      </c>
      <c r="B59" s="7">
        <v>2840</v>
      </c>
      <c r="C59" s="7">
        <v>18</v>
      </c>
      <c r="D59" s="7">
        <v>2858</v>
      </c>
      <c r="E59" s="7">
        <v>2222</v>
      </c>
      <c r="F59" s="7">
        <v>30</v>
      </c>
      <c r="G59" s="7">
        <v>2252</v>
      </c>
      <c r="H59" s="8">
        <v>-21.760563380281688</v>
      </c>
      <c r="I59" s="8">
        <v>66.666666666666657</v>
      </c>
      <c r="J59" s="9">
        <v>-21.203638908327502</v>
      </c>
    </row>
    <row r="60" spans="1:11" x14ac:dyDescent="0.25">
      <c r="A60" s="10" t="s">
        <v>72</v>
      </c>
      <c r="B60" s="3">
        <v>1078</v>
      </c>
      <c r="C60" s="3">
        <v>69</v>
      </c>
      <c r="D60" s="3">
        <v>1147</v>
      </c>
      <c r="E60" s="3">
        <v>443</v>
      </c>
      <c r="F60" s="3">
        <v>77</v>
      </c>
      <c r="G60" s="3">
        <v>520</v>
      </c>
      <c r="H60" s="4">
        <v>-58.905380333951761</v>
      </c>
      <c r="I60" s="4">
        <v>11.594202898550725</v>
      </c>
      <c r="J60" s="5">
        <v>-54.664341761115956</v>
      </c>
    </row>
    <row r="61" spans="1:11" x14ac:dyDescent="0.25">
      <c r="A61" s="6" t="s">
        <v>73</v>
      </c>
      <c r="B61" s="7">
        <v>115</v>
      </c>
      <c r="C61" s="7">
        <v>43</v>
      </c>
      <c r="D61" s="7">
        <v>158</v>
      </c>
      <c r="E61" s="7">
        <v>115</v>
      </c>
      <c r="F61" s="7">
        <v>39</v>
      </c>
      <c r="G61" s="7">
        <v>154</v>
      </c>
      <c r="H61" s="8">
        <v>0</v>
      </c>
      <c r="I61" s="8">
        <v>-9.3023255813953494</v>
      </c>
      <c r="J61" s="9">
        <v>-2.5316455696202533</v>
      </c>
    </row>
    <row r="62" spans="1:11" x14ac:dyDescent="0.25">
      <c r="A62" s="11" t="s">
        <v>47</v>
      </c>
      <c r="B62" s="12">
        <v>85843</v>
      </c>
      <c r="C62" s="12">
        <v>20338</v>
      </c>
      <c r="D62" s="12">
        <v>106181</v>
      </c>
      <c r="E62" s="12">
        <v>87166</v>
      </c>
      <c r="F62" s="12">
        <v>20624</v>
      </c>
      <c r="G62" s="12">
        <v>107790</v>
      </c>
      <c r="H62" s="13">
        <v>1.5411856528779282</v>
      </c>
      <c r="I62" s="13">
        <v>1.4062346346740093</v>
      </c>
      <c r="J62" s="30">
        <v>1.5153370188640152</v>
      </c>
      <c r="K62" s="32"/>
    </row>
    <row r="63" spans="1:11" x14ac:dyDescent="0.25">
      <c r="A63" s="14" t="s">
        <v>48</v>
      </c>
      <c r="B63" s="15">
        <v>131680</v>
      </c>
      <c r="C63" s="15">
        <v>108799</v>
      </c>
      <c r="D63" s="15">
        <v>240479</v>
      </c>
      <c r="E63" s="15">
        <v>133559</v>
      </c>
      <c r="F63" s="15">
        <v>115767</v>
      </c>
      <c r="G63" s="15">
        <v>249326</v>
      </c>
      <c r="H63" s="16">
        <v>1.426944106925881</v>
      </c>
      <c r="I63" s="16">
        <v>6.4044706293256368</v>
      </c>
      <c r="J63" s="17">
        <v>3.6789075137538001</v>
      </c>
    </row>
    <row r="64" spans="1:11" x14ac:dyDescent="0.25">
      <c r="A64" s="46" t="s">
        <v>49</v>
      </c>
      <c r="B64" s="18"/>
      <c r="C64" s="18"/>
      <c r="D64" s="43">
        <v>84434</v>
      </c>
      <c r="E64" s="18"/>
      <c r="F64" s="18"/>
      <c r="G64" s="43">
        <v>88849</v>
      </c>
      <c r="H64" s="47"/>
      <c r="I64" s="47"/>
      <c r="J64" s="48">
        <v>5.2289362105313026</v>
      </c>
    </row>
    <row r="65" spans="1:10" x14ac:dyDescent="0.25">
      <c r="A65" s="14" t="s">
        <v>50</v>
      </c>
      <c r="B65" s="15"/>
      <c r="C65" s="15"/>
      <c r="D65" s="15">
        <v>324913</v>
      </c>
      <c r="E65" s="15"/>
      <c r="F65" s="15"/>
      <c r="G65" s="15">
        <v>338175</v>
      </c>
      <c r="H65" s="44"/>
      <c r="I65" s="44"/>
      <c r="J65" s="45">
        <v>4.0817080264563126</v>
      </c>
    </row>
    <row r="66" spans="1:10" x14ac:dyDescent="0.25">
      <c r="A66" s="59"/>
      <c r="B66" s="60"/>
      <c r="C66" s="60"/>
      <c r="D66" s="60"/>
      <c r="E66" s="60"/>
      <c r="F66" s="60"/>
      <c r="G66" s="60"/>
      <c r="H66" s="60"/>
      <c r="I66" s="60"/>
      <c r="J66" s="61"/>
    </row>
    <row r="67" spans="1:10" ht="15.75" thickBot="1" x14ac:dyDescent="0.3">
      <c r="A67" s="62"/>
      <c r="B67" s="63"/>
      <c r="C67" s="63"/>
      <c r="D67" s="63"/>
      <c r="E67" s="63"/>
      <c r="F67" s="63"/>
      <c r="G67" s="63"/>
      <c r="H67" s="63"/>
      <c r="I67" s="63"/>
      <c r="J67" s="64"/>
    </row>
    <row r="68" spans="1:10" ht="48.75" customHeight="1" x14ac:dyDescent="0.25">
      <c r="A68" s="65" t="s">
        <v>77</v>
      </c>
      <c r="B68" s="65"/>
      <c r="C68" s="65"/>
      <c r="D68" s="65"/>
      <c r="E68" s="65"/>
      <c r="F68" s="65"/>
      <c r="G68" s="65"/>
      <c r="H68" s="65"/>
      <c r="I68" s="65"/>
      <c r="J68" s="65"/>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2" priority="85" operator="equal">
      <formula>0</formula>
    </cfRule>
  </conditionalFormatting>
  <conditionalFormatting sqref="D4:D5">
    <cfRule type="cellIs" dxfId="91" priority="66" operator="equal">
      <formula>0</formula>
    </cfRule>
  </conditionalFormatting>
  <conditionalFormatting sqref="G4:G5">
    <cfRule type="cellIs" dxfId="90" priority="58" operator="equal">
      <formula>0</formula>
    </cfRule>
  </conditionalFormatting>
  <conditionalFormatting sqref="H8:J46">
    <cfRule type="cellIs" dxfId="89" priority="48" operator="equal">
      <formula>0</formula>
    </cfRule>
  </conditionalFormatting>
  <conditionalFormatting sqref="H4:J5">
    <cfRule type="cellIs" dxfId="88" priority="50" operator="equal">
      <formula>0</formula>
    </cfRule>
  </conditionalFormatting>
  <conditionalFormatting sqref="H6:J7">
    <cfRule type="cellIs" dxfId="87" priority="49" operator="equal">
      <formula>0</formula>
    </cfRule>
  </conditionalFormatting>
  <conditionalFormatting sqref="H47:J47">
    <cfRule type="cellIs" dxfId="86" priority="44" operator="equal">
      <formula>0</formula>
    </cfRule>
  </conditionalFormatting>
  <conditionalFormatting sqref="H46:J60">
    <cfRule type="cellIs" dxfId="85" priority="43" operator="equal">
      <formula>0</formula>
    </cfRule>
  </conditionalFormatting>
  <conditionalFormatting sqref="H60:J60">
    <cfRule type="cellIs" dxfId="84" priority="41" operator="equal">
      <formula>0</formula>
    </cfRule>
  </conditionalFormatting>
  <conditionalFormatting sqref="B4:C5">
    <cfRule type="cellIs" dxfId="83" priority="20" operator="equal">
      <formula>0</formula>
    </cfRule>
  </conditionalFormatting>
  <conditionalFormatting sqref="H46:J46">
    <cfRule type="cellIs" dxfId="82" priority="29" operator="equal">
      <formula>0</formula>
    </cfRule>
  </conditionalFormatting>
  <conditionalFormatting sqref="H59:J59">
    <cfRule type="cellIs" dxfId="81" priority="27" operator="equal">
      <formula>0</formula>
    </cfRule>
  </conditionalFormatting>
  <conditionalFormatting sqref="H60:J60">
    <cfRule type="cellIs" dxfId="80" priority="25" operator="equal">
      <formula>0</formula>
    </cfRule>
  </conditionalFormatting>
  <conditionalFormatting sqref="H61:J61">
    <cfRule type="cellIs" dxfId="79" priority="23" operator="equal">
      <formula>0</formula>
    </cfRule>
  </conditionalFormatting>
  <conditionalFormatting sqref="H61:J61">
    <cfRule type="cellIs" dxfId="78" priority="21" operator="equal">
      <formula>0</formula>
    </cfRule>
  </conditionalFormatting>
  <conditionalFormatting sqref="E6:F61">
    <cfRule type="cellIs" dxfId="77" priority="4" operator="equal">
      <formula>0</formula>
    </cfRule>
  </conditionalFormatting>
  <conditionalFormatting sqref="D6:D61">
    <cfRule type="cellIs" dxfId="76" priority="3" operator="equal">
      <formula>0</formula>
    </cfRule>
  </conditionalFormatting>
  <conditionalFormatting sqref="G6:G61">
    <cfRule type="cellIs" dxfId="75" priority="2" operator="equal">
      <formula>0</formula>
    </cfRule>
  </conditionalFormatting>
  <conditionalFormatting sqref="B6:C61">
    <cfRule type="cellIs" dxfId="7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sqref="A1:J1"/>
    </sheetView>
  </sheetViews>
  <sheetFormatPr defaultRowHeight="15" x14ac:dyDescent="0.25"/>
  <cols>
    <col min="1" max="1" width="41.140625" bestFit="1" customWidth="1"/>
    <col min="2" max="2" width="14.28515625" customWidth="1"/>
    <col min="3" max="4" width="15.7109375" bestFit="1" customWidth="1"/>
    <col min="5" max="5" width="14.28515625" bestFit="1" customWidth="1"/>
    <col min="6" max="7" width="15.7109375" bestFit="1" customWidth="1"/>
    <col min="8" max="10" width="14.28515625" customWidth="1"/>
  </cols>
  <sheetData>
    <row r="1" spans="1:10" ht="25.5" customHeight="1" x14ac:dyDescent="0.25">
      <c r="A1" s="66" t="s">
        <v>51</v>
      </c>
      <c r="B1" s="67"/>
      <c r="C1" s="67"/>
      <c r="D1" s="67"/>
      <c r="E1" s="67"/>
      <c r="F1" s="67"/>
      <c r="G1" s="67"/>
      <c r="H1" s="67"/>
      <c r="I1" s="67"/>
      <c r="J1" s="68"/>
    </row>
    <row r="2" spans="1:10" ht="52.5" customHeight="1" x14ac:dyDescent="0.25">
      <c r="A2" s="69" t="s">
        <v>1</v>
      </c>
      <c r="B2" s="71" t="s">
        <v>78</v>
      </c>
      <c r="C2" s="71"/>
      <c r="D2" s="71"/>
      <c r="E2" s="72" t="s">
        <v>79</v>
      </c>
      <c r="F2" s="72"/>
      <c r="G2" s="72"/>
      <c r="H2" s="73" t="s">
        <v>80</v>
      </c>
      <c r="I2" s="73"/>
      <c r="J2" s="74"/>
    </row>
    <row r="3" spans="1:10" x14ac:dyDescent="0.25">
      <c r="A3" s="70"/>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2357724</v>
      </c>
      <c r="C5" s="7">
        <v>9829000</v>
      </c>
      <c r="D5" s="7">
        <v>12186724</v>
      </c>
      <c r="E5" s="7">
        <v>2497817</v>
      </c>
      <c r="F5" s="7">
        <v>10273964</v>
      </c>
      <c r="G5" s="7">
        <v>12771781</v>
      </c>
      <c r="H5" s="53">
        <v>5.9418744518018221</v>
      </c>
      <c r="I5" s="8">
        <v>4.527052599450605</v>
      </c>
      <c r="J5" s="9">
        <v>4.8007733661646883</v>
      </c>
    </row>
    <row r="6" spans="1:10" x14ac:dyDescent="0.25">
      <c r="A6" s="10" t="s">
        <v>68</v>
      </c>
      <c r="B6" s="3">
        <v>2865123</v>
      </c>
      <c r="C6" s="3">
        <v>4025648</v>
      </c>
      <c r="D6" s="3">
        <v>6890771</v>
      </c>
      <c r="E6" s="3">
        <v>3303801</v>
      </c>
      <c r="F6" s="3">
        <v>4612394</v>
      </c>
      <c r="G6" s="3">
        <v>7916195</v>
      </c>
      <c r="H6" s="4">
        <v>15.310965707231416</v>
      </c>
      <c r="I6" s="4">
        <v>14.575193856988985</v>
      </c>
      <c r="J6" s="5">
        <v>14.881121430388559</v>
      </c>
    </row>
    <row r="7" spans="1:10" x14ac:dyDescent="0.25">
      <c r="A7" s="6" t="s">
        <v>6</v>
      </c>
      <c r="B7" s="7">
        <v>1566501</v>
      </c>
      <c r="C7" s="7">
        <v>498387</v>
      </c>
      <c r="D7" s="7">
        <v>2064888</v>
      </c>
      <c r="E7" s="7">
        <v>1668084</v>
      </c>
      <c r="F7" s="7">
        <v>608264</v>
      </c>
      <c r="G7" s="7">
        <v>2276348</v>
      </c>
      <c r="H7" s="8">
        <v>6.4847069998678579</v>
      </c>
      <c r="I7" s="8">
        <v>22.046522080230822</v>
      </c>
      <c r="J7" s="9">
        <v>10.240749135062046</v>
      </c>
    </row>
    <row r="8" spans="1:10" x14ac:dyDescent="0.25">
      <c r="A8" s="10" t="s">
        <v>7</v>
      </c>
      <c r="B8" s="3">
        <v>1118958</v>
      </c>
      <c r="C8" s="3">
        <v>471891</v>
      </c>
      <c r="D8" s="3">
        <v>1590849</v>
      </c>
      <c r="E8" s="3">
        <v>1255228</v>
      </c>
      <c r="F8" s="3">
        <v>502621</v>
      </c>
      <c r="G8" s="3">
        <v>1757849</v>
      </c>
      <c r="H8" s="4">
        <v>12.178294448942676</v>
      </c>
      <c r="I8" s="4">
        <v>6.5120970732648011</v>
      </c>
      <c r="J8" s="5">
        <v>10.497539364201128</v>
      </c>
    </row>
    <row r="9" spans="1:10" x14ac:dyDescent="0.25">
      <c r="A9" s="6" t="s">
        <v>8</v>
      </c>
      <c r="B9" s="7">
        <v>922881</v>
      </c>
      <c r="C9" s="7">
        <v>994015</v>
      </c>
      <c r="D9" s="7">
        <v>1916896</v>
      </c>
      <c r="E9" s="7">
        <v>989491</v>
      </c>
      <c r="F9" s="7">
        <v>959599</v>
      </c>
      <c r="G9" s="7">
        <v>1949090</v>
      </c>
      <c r="H9" s="8">
        <v>7.2176152721748528</v>
      </c>
      <c r="I9" s="53">
        <v>-3.4623219971529604</v>
      </c>
      <c r="J9" s="9">
        <v>1.6794860023704992</v>
      </c>
    </row>
    <row r="10" spans="1:10" x14ac:dyDescent="0.25">
      <c r="A10" s="10" t="s">
        <v>69</v>
      </c>
      <c r="B10" s="3">
        <v>55501</v>
      </c>
      <c r="C10" s="3">
        <v>15229</v>
      </c>
      <c r="D10" s="3">
        <v>70730</v>
      </c>
      <c r="E10" s="3">
        <v>46479</v>
      </c>
      <c r="F10" s="3">
        <v>15234</v>
      </c>
      <c r="G10" s="3">
        <v>61713</v>
      </c>
      <c r="H10" s="4">
        <v>-16.255562962829497</v>
      </c>
      <c r="I10" s="4">
        <v>3.2832096657692558E-2</v>
      </c>
      <c r="J10" s="5">
        <v>-12.748480135727414</v>
      </c>
    </row>
    <row r="11" spans="1:10" x14ac:dyDescent="0.25">
      <c r="A11" s="6" t="s">
        <v>9</v>
      </c>
      <c r="B11" s="7">
        <v>133616</v>
      </c>
      <c r="C11" s="7">
        <v>16225</v>
      </c>
      <c r="D11" s="7">
        <v>149841</v>
      </c>
      <c r="E11" s="7">
        <v>152897</v>
      </c>
      <c r="F11" s="7">
        <v>17477</v>
      </c>
      <c r="G11" s="7">
        <v>170374</v>
      </c>
      <c r="H11" s="8">
        <v>14.430158064902407</v>
      </c>
      <c r="I11" s="8">
        <v>7.7164869029275813</v>
      </c>
      <c r="J11" s="9">
        <v>13.70319205023992</v>
      </c>
    </row>
    <row r="12" spans="1:10" x14ac:dyDescent="0.25">
      <c r="A12" s="10" t="s">
        <v>10</v>
      </c>
      <c r="B12" s="3">
        <v>177592</v>
      </c>
      <c r="C12" s="3">
        <v>8746</v>
      </c>
      <c r="D12" s="3">
        <v>186338</v>
      </c>
      <c r="E12" s="3">
        <v>195641</v>
      </c>
      <c r="F12" s="3">
        <v>7910</v>
      </c>
      <c r="G12" s="3">
        <v>203551</v>
      </c>
      <c r="H12" s="4">
        <v>10.163183026262445</v>
      </c>
      <c r="I12" s="4">
        <v>-9.5586553853190015</v>
      </c>
      <c r="J12" s="5">
        <v>9.2375146239629053</v>
      </c>
    </row>
    <row r="13" spans="1:10" x14ac:dyDescent="0.25">
      <c r="A13" s="6" t="s">
        <v>11</v>
      </c>
      <c r="B13" s="7">
        <v>0</v>
      </c>
      <c r="C13" s="7">
        <v>0</v>
      </c>
      <c r="D13" s="7">
        <v>0</v>
      </c>
      <c r="E13" s="7">
        <v>0</v>
      </c>
      <c r="F13" s="7">
        <v>0</v>
      </c>
      <c r="G13" s="7">
        <v>0</v>
      </c>
      <c r="H13" s="8">
        <v>0</v>
      </c>
      <c r="I13" s="8">
        <v>0</v>
      </c>
      <c r="J13" s="9">
        <v>0</v>
      </c>
    </row>
    <row r="14" spans="1:10" x14ac:dyDescent="0.25">
      <c r="A14" s="10" t="s">
        <v>76</v>
      </c>
      <c r="B14" s="3">
        <v>677564</v>
      </c>
      <c r="C14" s="3">
        <v>180857</v>
      </c>
      <c r="D14" s="3">
        <v>858421</v>
      </c>
      <c r="E14" s="3">
        <v>674348</v>
      </c>
      <c r="F14" s="3">
        <v>173223</v>
      </c>
      <c r="G14" s="3">
        <v>847571</v>
      </c>
      <c r="H14" s="4">
        <v>-0.47464150987950959</v>
      </c>
      <c r="I14" s="4">
        <v>-4.2210143925864081</v>
      </c>
      <c r="J14" s="5">
        <v>-1.2639485753493915</v>
      </c>
    </row>
    <row r="15" spans="1:10" x14ac:dyDescent="0.25">
      <c r="A15" s="6" t="s">
        <v>12</v>
      </c>
      <c r="B15" s="7">
        <v>402404</v>
      </c>
      <c r="C15" s="7">
        <v>34335</v>
      </c>
      <c r="D15" s="7">
        <v>436739</v>
      </c>
      <c r="E15" s="7">
        <v>422797</v>
      </c>
      <c r="F15" s="7">
        <v>33699</v>
      </c>
      <c r="G15" s="7">
        <v>456496</v>
      </c>
      <c r="H15" s="8">
        <v>5.0677925666742878</v>
      </c>
      <c r="I15" s="8">
        <v>-1.8523372651813019</v>
      </c>
      <c r="J15" s="9">
        <v>4.5237544620471262</v>
      </c>
    </row>
    <row r="16" spans="1:10" x14ac:dyDescent="0.25">
      <c r="A16" s="10" t="s">
        <v>13</v>
      </c>
      <c r="B16" s="3">
        <v>216594</v>
      </c>
      <c r="C16" s="3">
        <v>2041</v>
      </c>
      <c r="D16" s="3">
        <v>218635</v>
      </c>
      <c r="E16" s="3">
        <v>234801</v>
      </c>
      <c r="F16" s="3">
        <v>4238</v>
      </c>
      <c r="G16" s="3">
        <v>239039</v>
      </c>
      <c r="H16" s="4">
        <v>8.4060500290866784</v>
      </c>
      <c r="I16" s="4">
        <v>107.64331210191082</v>
      </c>
      <c r="J16" s="5">
        <v>9.3324490589338396</v>
      </c>
    </row>
    <row r="17" spans="1:10" x14ac:dyDescent="0.25">
      <c r="A17" s="6" t="s">
        <v>14</v>
      </c>
      <c r="B17" s="7">
        <v>381362</v>
      </c>
      <c r="C17" s="7">
        <v>83843</v>
      </c>
      <c r="D17" s="7">
        <v>465205</v>
      </c>
      <c r="E17" s="7">
        <v>388916</v>
      </c>
      <c r="F17" s="7">
        <v>79045</v>
      </c>
      <c r="G17" s="7">
        <v>467961</v>
      </c>
      <c r="H17" s="8">
        <v>1.9807951500149463</v>
      </c>
      <c r="I17" s="8">
        <v>-5.7226005748840088</v>
      </c>
      <c r="J17" s="9">
        <v>0.5924269945507894</v>
      </c>
    </row>
    <row r="18" spans="1:10" x14ac:dyDescent="0.25">
      <c r="A18" s="10" t="s">
        <v>15</v>
      </c>
      <c r="B18" s="3">
        <v>58780</v>
      </c>
      <c r="C18" s="3">
        <v>1309</v>
      </c>
      <c r="D18" s="3">
        <v>60089</v>
      </c>
      <c r="E18" s="3">
        <v>58726</v>
      </c>
      <c r="F18" s="3">
        <v>913</v>
      </c>
      <c r="G18" s="3">
        <v>59639</v>
      </c>
      <c r="H18" s="4">
        <v>-9.1867982306907112E-2</v>
      </c>
      <c r="I18" s="4">
        <v>-30.252100840336134</v>
      </c>
      <c r="J18" s="5">
        <v>-0.74888914776414983</v>
      </c>
    </row>
    <row r="19" spans="1:10" x14ac:dyDescent="0.25">
      <c r="A19" s="6" t="s">
        <v>16</v>
      </c>
      <c r="B19" s="7">
        <v>49003</v>
      </c>
      <c r="C19" s="7">
        <v>126</v>
      </c>
      <c r="D19" s="7">
        <v>49129</v>
      </c>
      <c r="E19" s="7">
        <v>62608</v>
      </c>
      <c r="F19" s="7">
        <v>447</v>
      </c>
      <c r="G19" s="7">
        <v>63055</v>
      </c>
      <c r="H19" s="8">
        <v>27.763606309817767</v>
      </c>
      <c r="I19" s="8">
        <v>254.76190476190476</v>
      </c>
      <c r="J19" s="9">
        <v>28.34578354943109</v>
      </c>
    </row>
    <row r="20" spans="1:10" x14ac:dyDescent="0.25">
      <c r="A20" s="10" t="s">
        <v>17</v>
      </c>
      <c r="B20" s="3">
        <v>20461</v>
      </c>
      <c r="C20" s="3">
        <v>6901</v>
      </c>
      <c r="D20" s="3">
        <v>27362</v>
      </c>
      <c r="E20" s="3">
        <v>21030</v>
      </c>
      <c r="F20" s="3">
        <v>4848</v>
      </c>
      <c r="G20" s="3">
        <v>25878</v>
      </c>
      <c r="H20" s="4">
        <v>2.7809002492546799</v>
      </c>
      <c r="I20" s="4">
        <v>-29.749311693957399</v>
      </c>
      <c r="J20" s="5">
        <v>-5.4235801476500258</v>
      </c>
    </row>
    <row r="21" spans="1:10" x14ac:dyDescent="0.25">
      <c r="A21" s="6" t="s">
        <v>70</v>
      </c>
      <c r="B21" s="7">
        <v>0</v>
      </c>
      <c r="C21" s="7">
        <v>0</v>
      </c>
      <c r="D21" s="7">
        <v>0</v>
      </c>
      <c r="E21" s="7">
        <v>0</v>
      </c>
      <c r="F21" s="7">
        <v>0</v>
      </c>
      <c r="G21" s="7">
        <v>0</v>
      </c>
      <c r="H21" s="8">
        <v>0</v>
      </c>
      <c r="I21" s="8">
        <v>0</v>
      </c>
      <c r="J21" s="9">
        <v>0</v>
      </c>
    </row>
    <row r="22" spans="1:10" x14ac:dyDescent="0.25">
      <c r="A22" s="10" t="s">
        <v>18</v>
      </c>
      <c r="B22" s="3">
        <v>17327</v>
      </c>
      <c r="C22" s="3">
        <v>6505</v>
      </c>
      <c r="D22" s="3">
        <v>23832</v>
      </c>
      <c r="E22" s="3">
        <v>20694</v>
      </c>
      <c r="F22" s="3">
        <v>4588</v>
      </c>
      <c r="G22" s="3">
        <v>25282</v>
      </c>
      <c r="H22" s="4">
        <v>19.432100190454204</v>
      </c>
      <c r="I22" s="4">
        <v>-29.469638739431208</v>
      </c>
      <c r="J22" s="5">
        <v>6.0842564618999662</v>
      </c>
    </row>
    <row r="23" spans="1:10" x14ac:dyDescent="0.25">
      <c r="A23" s="6" t="s">
        <v>19</v>
      </c>
      <c r="B23" s="7">
        <v>0</v>
      </c>
      <c r="C23" s="7">
        <v>0</v>
      </c>
      <c r="D23" s="7">
        <v>0</v>
      </c>
      <c r="E23" s="7">
        <v>0</v>
      </c>
      <c r="F23" s="7">
        <v>0</v>
      </c>
      <c r="G23" s="7">
        <v>0</v>
      </c>
      <c r="H23" s="8">
        <v>0</v>
      </c>
      <c r="I23" s="8">
        <v>0</v>
      </c>
      <c r="J23" s="9">
        <v>0</v>
      </c>
    </row>
    <row r="24" spans="1:10" x14ac:dyDescent="0.25">
      <c r="A24" s="10" t="s">
        <v>20</v>
      </c>
      <c r="B24" s="3">
        <v>103611</v>
      </c>
      <c r="C24" s="3">
        <v>1881</v>
      </c>
      <c r="D24" s="3">
        <v>105492</v>
      </c>
      <c r="E24" s="3">
        <v>123270</v>
      </c>
      <c r="F24" s="3">
        <v>1690</v>
      </c>
      <c r="G24" s="3">
        <v>124960</v>
      </c>
      <c r="H24" s="4">
        <v>18.973854127457511</v>
      </c>
      <c r="I24" s="4">
        <v>-10.15417331206805</v>
      </c>
      <c r="J24" s="5">
        <v>18.454479960565731</v>
      </c>
    </row>
    <row r="25" spans="1:10" x14ac:dyDescent="0.25">
      <c r="A25" s="6" t="s">
        <v>21</v>
      </c>
      <c r="B25" s="7">
        <v>30033</v>
      </c>
      <c r="C25" s="7">
        <v>481</v>
      </c>
      <c r="D25" s="7">
        <v>30514</v>
      </c>
      <c r="E25" s="7">
        <v>29567</v>
      </c>
      <c r="F25" s="7">
        <v>163</v>
      </c>
      <c r="G25" s="7">
        <v>29730</v>
      </c>
      <c r="H25" s="8">
        <v>-1.551626544134785</v>
      </c>
      <c r="I25" s="8">
        <v>-66.112266112266113</v>
      </c>
      <c r="J25" s="9">
        <v>-2.569312446745756</v>
      </c>
    </row>
    <row r="26" spans="1:10" x14ac:dyDescent="0.25">
      <c r="A26" s="10" t="s">
        <v>22</v>
      </c>
      <c r="B26" s="3">
        <v>34899</v>
      </c>
      <c r="C26" s="3">
        <v>12877</v>
      </c>
      <c r="D26" s="3">
        <v>47776</v>
      </c>
      <c r="E26" s="3">
        <v>27062</v>
      </c>
      <c r="F26" s="3">
        <v>12784</v>
      </c>
      <c r="G26" s="3">
        <v>39846</v>
      </c>
      <c r="H26" s="4">
        <v>-22.456230837559815</v>
      </c>
      <c r="I26" s="4">
        <v>-0.72221790789780227</v>
      </c>
      <c r="J26" s="5">
        <v>-16.598292029470866</v>
      </c>
    </row>
    <row r="27" spans="1:10" x14ac:dyDescent="0.25">
      <c r="A27" s="6" t="s">
        <v>23</v>
      </c>
      <c r="B27" s="7">
        <v>19373</v>
      </c>
      <c r="C27" s="7">
        <v>1224</v>
      </c>
      <c r="D27" s="7">
        <v>20597</v>
      </c>
      <c r="E27" s="7">
        <v>18870</v>
      </c>
      <c r="F27" s="7">
        <v>930</v>
      </c>
      <c r="G27" s="7">
        <v>19800</v>
      </c>
      <c r="H27" s="8">
        <v>-2.5963970474371547</v>
      </c>
      <c r="I27" s="8">
        <v>-24.019607843137255</v>
      </c>
      <c r="J27" s="9">
        <v>-3.8694955576054761</v>
      </c>
    </row>
    <row r="28" spans="1:10" x14ac:dyDescent="0.25">
      <c r="A28" s="10" t="s">
        <v>24</v>
      </c>
      <c r="B28" s="3">
        <v>0</v>
      </c>
      <c r="C28" s="3">
        <v>0</v>
      </c>
      <c r="D28" s="3">
        <v>0</v>
      </c>
      <c r="E28" s="3">
        <v>0</v>
      </c>
      <c r="F28" s="3">
        <v>0</v>
      </c>
      <c r="G28" s="3">
        <v>0</v>
      </c>
      <c r="H28" s="4">
        <v>0</v>
      </c>
      <c r="I28" s="4">
        <v>0</v>
      </c>
      <c r="J28" s="5">
        <v>0</v>
      </c>
    </row>
    <row r="29" spans="1:10" x14ac:dyDescent="0.25">
      <c r="A29" s="6" t="s">
        <v>25</v>
      </c>
      <c r="B29" s="7">
        <v>67154</v>
      </c>
      <c r="C29" s="7">
        <v>3510</v>
      </c>
      <c r="D29" s="7">
        <v>70664</v>
      </c>
      <c r="E29" s="7">
        <v>72358</v>
      </c>
      <c r="F29" s="7">
        <v>3248</v>
      </c>
      <c r="G29" s="7">
        <v>75606</v>
      </c>
      <c r="H29" s="8">
        <v>7.7493522351609734</v>
      </c>
      <c r="I29" s="8">
        <v>-7.4643874643874648</v>
      </c>
      <c r="J29" s="9">
        <v>6.99366013811842</v>
      </c>
    </row>
    <row r="30" spans="1:10" x14ac:dyDescent="0.25">
      <c r="A30" s="10" t="s">
        <v>26</v>
      </c>
      <c r="B30" s="3">
        <v>314472</v>
      </c>
      <c r="C30" s="3">
        <v>32040</v>
      </c>
      <c r="D30" s="3">
        <v>346512</v>
      </c>
      <c r="E30" s="3">
        <v>273396</v>
      </c>
      <c r="F30" s="3">
        <v>26796</v>
      </c>
      <c r="G30" s="3">
        <v>300192</v>
      </c>
      <c r="H30" s="4">
        <v>-13.061894222697093</v>
      </c>
      <c r="I30" s="4">
        <v>-16.367041198501873</v>
      </c>
      <c r="J30" s="5">
        <v>-13.36750242415847</v>
      </c>
    </row>
    <row r="31" spans="1:10" x14ac:dyDescent="0.25">
      <c r="A31" s="6" t="s">
        <v>27</v>
      </c>
      <c r="B31" s="7">
        <v>143698</v>
      </c>
      <c r="C31" s="7">
        <v>9338</v>
      </c>
      <c r="D31" s="7">
        <v>153036</v>
      </c>
      <c r="E31" s="7">
        <v>164942</v>
      </c>
      <c r="F31" s="7">
        <v>11167</v>
      </c>
      <c r="G31" s="7">
        <v>176109</v>
      </c>
      <c r="H31" s="8">
        <v>14.783782655290958</v>
      </c>
      <c r="I31" s="53">
        <v>19.586635253801671</v>
      </c>
      <c r="J31" s="9">
        <v>15.076844664000626</v>
      </c>
    </row>
    <row r="32" spans="1:10" x14ac:dyDescent="0.25">
      <c r="A32" s="10" t="s">
        <v>63</v>
      </c>
      <c r="B32" s="3">
        <v>58012</v>
      </c>
      <c r="C32" s="3">
        <v>1489</v>
      </c>
      <c r="D32" s="3">
        <v>59501</v>
      </c>
      <c r="E32" s="3">
        <v>61194</v>
      </c>
      <c r="F32" s="3">
        <v>1341</v>
      </c>
      <c r="G32" s="3">
        <v>62535</v>
      </c>
      <c r="H32" s="4">
        <v>5.4850720540577811</v>
      </c>
      <c r="I32" s="4">
        <v>-9.9395567494963064</v>
      </c>
      <c r="J32" s="5">
        <v>5.0990739651434431</v>
      </c>
    </row>
    <row r="33" spans="1:10" x14ac:dyDescent="0.25">
      <c r="A33" s="6" t="s">
        <v>71</v>
      </c>
      <c r="B33" s="7">
        <v>0</v>
      </c>
      <c r="C33" s="7">
        <v>17029</v>
      </c>
      <c r="D33" s="7">
        <v>17029</v>
      </c>
      <c r="E33" s="7">
        <v>0</v>
      </c>
      <c r="F33" s="7">
        <v>19007</v>
      </c>
      <c r="G33" s="7">
        <v>19007</v>
      </c>
      <c r="H33" s="8">
        <v>0</v>
      </c>
      <c r="I33" s="8">
        <v>11.61547947618768</v>
      </c>
      <c r="J33" s="9">
        <v>11.61547947618768</v>
      </c>
    </row>
    <row r="34" spans="1:10" x14ac:dyDescent="0.25">
      <c r="A34" s="10" t="s">
        <v>60</v>
      </c>
      <c r="B34" s="3">
        <v>12448</v>
      </c>
      <c r="C34" s="3">
        <v>0</v>
      </c>
      <c r="D34" s="3">
        <v>12448</v>
      </c>
      <c r="E34" s="3">
        <v>4441</v>
      </c>
      <c r="F34" s="3">
        <v>0</v>
      </c>
      <c r="G34" s="3">
        <v>4441</v>
      </c>
      <c r="H34" s="4">
        <v>-64.323586118251924</v>
      </c>
      <c r="I34" s="4">
        <v>0</v>
      </c>
      <c r="J34" s="5">
        <v>-64.323586118251924</v>
      </c>
    </row>
    <row r="35" spans="1:10" x14ac:dyDescent="0.25">
      <c r="A35" s="6" t="s">
        <v>28</v>
      </c>
      <c r="B35" s="7">
        <v>59531</v>
      </c>
      <c r="C35" s="7">
        <v>0</v>
      </c>
      <c r="D35" s="7">
        <v>59531</v>
      </c>
      <c r="E35" s="7">
        <v>117875</v>
      </c>
      <c r="F35" s="7">
        <v>15089</v>
      </c>
      <c r="G35" s="7">
        <v>132964</v>
      </c>
      <c r="H35" s="8">
        <v>98.006080865431457</v>
      </c>
      <c r="I35" s="8">
        <v>0</v>
      </c>
      <c r="J35" s="9">
        <v>123.3525390132872</v>
      </c>
    </row>
    <row r="36" spans="1:10" x14ac:dyDescent="0.25">
      <c r="A36" s="10" t="s">
        <v>59</v>
      </c>
      <c r="B36" s="3">
        <v>50135</v>
      </c>
      <c r="C36" s="3">
        <v>0</v>
      </c>
      <c r="D36" s="3">
        <v>50135</v>
      </c>
      <c r="E36" s="3">
        <v>54821</v>
      </c>
      <c r="F36" s="3">
        <v>0</v>
      </c>
      <c r="G36" s="3">
        <v>54821</v>
      </c>
      <c r="H36" s="4">
        <v>9.3467637379076507</v>
      </c>
      <c r="I36" s="4">
        <v>0</v>
      </c>
      <c r="J36" s="5">
        <v>9.3467637379076507</v>
      </c>
    </row>
    <row r="37" spans="1:10" x14ac:dyDescent="0.25">
      <c r="A37" s="6" t="s">
        <v>29</v>
      </c>
      <c r="B37" s="7">
        <v>8675</v>
      </c>
      <c r="C37" s="7">
        <v>1945</v>
      </c>
      <c r="D37" s="7">
        <v>10620</v>
      </c>
      <c r="E37" s="7">
        <v>8732</v>
      </c>
      <c r="F37" s="7">
        <v>2204</v>
      </c>
      <c r="G37" s="7">
        <v>10936</v>
      </c>
      <c r="H37" s="8">
        <v>0.65706051873198845</v>
      </c>
      <c r="I37" s="8">
        <v>13.316195372750641</v>
      </c>
      <c r="J37" s="9">
        <v>2.975517890772128</v>
      </c>
    </row>
    <row r="38" spans="1:10" x14ac:dyDescent="0.25">
      <c r="A38" s="10" t="s">
        <v>30</v>
      </c>
      <c r="B38" s="3">
        <v>40306</v>
      </c>
      <c r="C38" s="3">
        <v>552</v>
      </c>
      <c r="D38" s="3">
        <v>40858</v>
      </c>
      <c r="E38" s="3">
        <v>43445</v>
      </c>
      <c r="F38" s="3">
        <v>173</v>
      </c>
      <c r="G38" s="3">
        <v>43618</v>
      </c>
      <c r="H38" s="4">
        <v>7.7879223936882847</v>
      </c>
      <c r="I38" s="4">
        <v>-68.659420289855078</v>
      </c>
      <c r="J38" s="5">
        <v>6.7551030397963672</v>
      </c>
    </row>
    <row r="39" spans="1:10" x14ac:dyDescent="0.25">
      <c r="A39" s="6" t="s">
        <v>37</v>
      </c>
      <c r="B39" s="7">
        <v>68424</v>
      </c>
      <c r="C39" s="7">
        <v>546</v>
      </c>
      <c r="D39" s="7">
        <v>68970</v>
      </c>
      <c r="E39" s="7">
        <v>85238</v>
      </c>
      <c r="F39" s="7">
        <v>1027</v>
      </c>
      <c r="G39" s="7">
        <v>86265</v>
      </c>
      <c r="H39" s="8">
        <v>24.573249152344207</v>
      </c>
      <c r="I39" s="8">
        <v>88.095238095238088</v>
      </c>
      <c r="J39" s="9">
        <v>25.076120052196611</v>
      </c>
    </row>
    <row r="40" spans="1:10" x14ac:dyDescent="0.25">
      <c r="A40" s="10" t="s">
        <v>31</v>
      </c>
      <c r="B40" s="3">
        <v>98192</v>
      </c>
      <c r="C40" s="3">
        <v>0</v>
      </c>
      <c r="D40" s="3">
        <v>98192</v>
      </c>
      <c r="E40" s="3">
        <v>109563</v>
      </c>
      <c r="F40" s="3">
        <v>0</v>
      </c>
      <c r="G40" s="3">
        <v>109563</v>
      </c>
      <c r="H40" s="4">
        <v>11.580373146488512</v>
      </c>
      <c r="I40" s="4">
        <v>0</v>
      </c>
      <c r="J40" s="5">
        <v>11.580373146488512</v>
      </c>
    </row>
    <row r="41" spans="1:10" x14ac:dyDescent="0.25">
      <c r="A41" s="6" t="s">
        <v>32</v>
      </c>
      <c r="B41" s="7">
        <v>7480</v>
      </c>
      <c r="C41" s="7">
        <v>953</v>
      </c>
      <c r="D41" s="7">
        <v>8433</v>
      </c>
      <c r="E41" s="7">
        <v>8218</v>
      </c>
      <c r="F41" s="7">
        <v>1633</v>
      </c>
      <c r="G41" s="7">
        <v>9851</v>
      </c>
      <c r="H41" s="8">
        <v>9.8663101604278083</v>
      </c>
      <c r="I41" s="8">
        <v>71.353620146904518</v>
      </c>
      <c r="J41" s="9">
        <v>16.814893869322898</v>
      </c>
    </row>
    <row r="42" spans="1:10" x14ac:dyDescent="0.25">
      <c r="A42" s="10" t="s">
        <v>33</v>
      </c>
      <c r="B42" s="3">
        <v>302610</v>
      </c>
      <c r="C42" s="3">
        <v>82118</v>
      </c>
      <c r="D42" s="3">
        <v>384728</v>
      </c>
      <c r="E42" s="3">
        <v>345158</v>
      </c>
      <c r="F42" s="3">
        <v>73972</v>
      </c>
      <c r="G42" s="3">
        <v>419130</v>
      </c>
      <c r="H42" s="4">
        <v>14.060341693929479</v>
      </c>
      <c r="I42" s="4">
        <v>-9.9198714045641641</v>
      </c>
      <c r="J42" s="5">
        <v>8.9419018111496946</v>
      </c>
    </row>
    <row r="43" spans="1:10" x14ac:dyDescent="0.25">
      <c r="A43" s="6" t="s">
        <v>34</v>
      </c>
      <c r="B43" s="7">
        <v>0</v>
      </c>
      <c r="C43" s="7">
        <v>1986</v>
      </c>
      <c r="D43" s="7">
        <v>1986</v>
      </c>
      <c r="E43" s="7">
        <v>0</v>
      </c>
      <c r="F43" s="7">
        <v>494</v>
      </c>
      <c r="G43" s="7">
        <v>494</v>
      </c>
      <c r="H43" s="8">
        <v>0</v>
      </c>
      <c r="I43" s="8">
        <v>-75.125881168177244</v>
      </c>
      <c r="J43" s="9">
        <v>-75.125881168177244</v>
      </c>
    </row>
    <row r="44" spans="1:10" x14ac:dyDescent="0.25">
      <c r="A44" s="10" t="s">
        <v>35</v>
      </c>
      <c r="B44" s="3">
        <v>111698</v>
      </c>
      <c r="C44" s="3">
        <v>41442</v>
      </c>
      <c r="D44" s="3">
        <v>153140</v>
      </c>
      <c r="E44" s="3">
        <v>125706</v>
      </c>
      <c r="F44" s="3">
        <v>38281</v>
      </c>
      <c r="G44" s="3">
        <v>163987</v>
      </c>
      <c r="H44" s="4">
        <v>12.540958656377017</v>
      </c>
      <c r="I44" s="4">
        <v>-7.6275276289754359</v>
      </c>
      <c r="J44" s="5">
        <v>7.0830612511427455</v>
      </c>
    </row>
    <row r="45" spans="1:10" x14ac:dyDescent="0.25">
      <c r="A45" s="6" t="s">
        <v>36</v>
      </c>
      <c r="B45" s="7">
        <v>124042</v>
      </c>
      <c r="C45" s="7">
        <v>3297</v>
      </c>
      <c r="D45" s="7">
        <v>127339</v>
      </c>
      <c r="E45" s="7">
        <v>136893</v>
      </c>
      <c r="F45" s="7">
        <v>3945</v>
      </c>
      <c r="G45" s="7">
        <v>140838</v>
      </c>
      <c r="H45" s="8">
        <v>10.360200577223843</v>
      </c>
      <c r="I45" s="8">
        <v>19.654231119199274</v>
      </c>
      <c r="J45" s="9">
        <v>10.600837135520147</v>
      </c>
    </row>
    <row r="46" spans="1:10" x14ac:dyDescent="0.25">
      <c r="A46" s="10" t="s">
        <v>64</v>
      </c>
      <c r="B46" s="3">
        <v>119910</v>
      </c>
      <c r="C46" s="3">
        <v>2994</v>
      </c>
      <c r="D46" s="3">
        <v>122904</v>
      </c>
      <c r="E46" s="3">
        <v>147791</v>
      </c>
      <c r="F46" s="3">
        <v>6092</v>
      </c>
      <c r="G46" s="3">
        <v>153883</v>
      </c>
      <c r="H46" s="36">
        <v>23.251605370694691</v>
      </c>
      <c r="I46" s="4">
        <v>103.47361389445557</v>
      </c>
      <c r="J46" s="5">
        <v>25.205851721668942</v>
      </c>
    </row>
    <row r="47" spans="1:10" x14ac:dyDescent="0.25">
      <c r="A47" s="6" t="s">
        <v>65</v>
      </c>
      <c r="B47" s="7">
        <v>74567</v>
      </c>
      <c r="C47" s="7">
        <v>1040</v>
      </c>
      <c r="D47" s="7">
        <v>75607</v>
      </c>
      <c r="E47" s="7">
        <v>78939</v>
      </c>
      <c r="F47" s="7">
        <v>1946</v>
      </c>
      <c r="G47" s="7">
        <v>80885</v>
      </c>
      <c r="H47" s="8">
        <v>5.863183445760189</v>
      </c>
      <c r="I47" s="8">
        <v>87.115384615384613</v>
      </c>
      <c r="J47" s="9">
        <v>6.9808351078603836</v>
      </c>
    </row>
    <row r="48" spans="1:10" x14ac:dyDescent="0.25">
      <c r="A48" s="10" t="s">
        <v>38</v>
      </c>
      <c r="B48" s="3">
        <v>156100</v>
      </c>
      <c r="C48" s="3">
        <v>7239</v>
      </c>
      <c r="D48" s="3">
        <v>163339</v>
      </c>
      <c r="E48" s="3">
        <v>190773</v>
      </c>
      <c r="F48" s="3">
        <v>6299</v>
      </c>
      <c r="G48" s="3">
        <v>197072</v>
      </c>
      <c r="H48" s="4">
        <v>22.212043561819346</v>
      </c>
      <c r="I48" s="4">
        <v>-12.985218952894046</v>
      </c>
      <c r="J48" s="5">
        <v>20.652140640018612</v>
      </c>
    </row>
    <row r="49" spans="1:10" x14ac:dyDescent="0.25">
      <c r="A49" s="6" t="s">
        <v>66</v>
      </c>
      <c r="B49" s="7">
        <v>149156</v>
      </c>
      <c r="C49" s="7">
        <v>3451</v>
      </c>
      <c r="D49" s="7">
        <v>152607</v>
      </c>
      <c r="E49" s="7">
        <v>196092</v>
      </c>
      <c r="F49" s="7">
        <v>2527</v>
      </c>
      <c r="G49" s="7">
        <v>198619</v>
      </c>
      <c r="H49" s="8">
        <v>31.467725066373458</v>
      </c>
      <c r="I49" s="8">
        <v>-26.774847870182555</v>
      </c>
      <c r="J49" s="9">
        <v>30.150648397517809</v>
      </c>
    </row>
    <row r="50" spans="1:10" x14ac:dyDescent="0.25">
      <c r="A50" s="10" t="s">
        <v>39</v>
      </c>
      <c r="B50" s="3">
        <v>207055</v>
      </c>
      <c r="C50" s="3">
        <v>24327</v>
      </c>
      <c r="D50" s="3">
        <v>231382</v>
      </c>
      <c r="E50" s="3">
        <v>237090</v>
      </c>
      <c r="F50" s="3">
        <v>21280</v>
      </c>
      <c r="G50" s="3">
        <v>258370</v>
      </c>
      <c r="H50" s="4">
        <v>14.505807635652362</v>
      </c>
      <c r="I50" s="4">
        <v>-12.525177785999094</v>
      </c>
      <c r="J50" s="5">
        <v>11.663828646999335</v>
      </c>
    </row>
    <row r="51" spans="1:10" x14ac:dyDescent="0.25">
      <c r="A51" s="6" t="s">
        <v>40</v>
      </c>
      <c r="B51" s="7">
        <v>11122</v>
      </c>
      <c r="C51" s="7">
        <v>0</v>
      </c>
      <c r="D51" s="7">
        <v>11122</v>
      </c>
      <c r="E51" s="7">
        <v>0</v>
      </c>
      <c r="F51" s="7">
        <v>0</v>
      </c>
      <c r="G51" s="7">
        <v>0</v>
      </c>
      <c r="H51" s="8">
        <v>-100</v>
      </c>
      <c r="I51" s="8">
        <v>0</v>
      </c>
      <c r="J51" s="9">
        <v>-100</v>
      </c>
    </row>
    <row r="52" spans="1:10" x14ac:dyDescent="0.25">
      <c r="A52" s="10" t="s">
        <v>41</v>
      </c>
      <c r="B52" s="3">
        <v>15286</v>
      </c>
      <c r="C52" s="3">
        <v>351</v>
      </c>
      <c r="D52" s="3">
        <v>15637</v>
      </c>
      <c r="E52" s="3">
        <v>17486</v>
      </c>
      <c r="F52" s="3">
        <v>0</v>
      </c>
      <c r="G52" s="3">
        <v>17486</v>
      </c>
      <c r="H52" s="4">
        <v>14.392254350385974</v>
      </c>
      <c r="I52" s="4">
        <v>-100</v>
      </c>
      <c r="J52" s="5">
        <v>11.824518769584959</v>
      </c>
    </row>
    <row r="53" spans="1:10" x14ac:dyDescent="0.25">
      <c r="A53" s="6" t="s">
        <v>42</v>
      </c>
      <c r="B53" s="7">
        <v>71296</v>
      </c>
      <c r="C53" s="7">
        <v>4259</v>
      </c>
      <c r="D53" s="7">
        <v>75555</v>
      </c>
      <c r="E53" s="7">
        <v>65266</v>
      </c>
      <c r="F53" s="7">
        <v>3987</v>
      </c>
      <c r="G53" s="7">
        <v>69253</v>
      </c>
      <c r="H53" s="8">
        <v>-8.4576974865350092</v>
      </c>
      <c r="I53" s="8">
        <v>-6.3864756985207798</v>
      </c>
      <c r="J53" s="9">
        <v>-8.3409436834094368</v>
      </c>
    </row>
    <row r="54" spans="1:10" x14ac:dyDescent="0.25">
      <c r="A54" s="10" t="s">
        <v>74</v>
      </c>
      <c r="B54" s="3">
        <v>158480</v>
      </c>
      <c r="C54" s="3">
        <v>12817</v>
      </c>
      <c r="D54" s="3">
        <v>171297</v>
      </c>
      <c r="E54" s="3">
        <v>166856</v>
      </c>
      <c r="F54" s="3">
        <v>15094</v>
      </c>
      <c r="G54" s="3">
        <v>181950</v>
      </c>
      <c r="H54" s="4">
        <v>5.285209490156487</v>
      </c>
      <c r="I54" s="4">
        <v>17.765467738160257</v>
      </c>
      <c r="J54" s="5">
        <v>6.2190231002294265</v>
      </c>
    </row>
    <row r="55" spans="1:10" x14ac:dyDescent="0.25">
      <c r="A55" s="6" t="s">
        <v>43</v>
      </c>
      <c r="B55" s="7">
        <v>62031</v>
      </c>
      <c r="C55" s="7">
        <v>0</v>
      </c>
      <c r="D55" s="7">
        <v>62031</v>
      </c>
      <c r="E55" s="7">
        <v>58539</v>
      </c>
      <c r="F55" s="7">
        <v>440</v>
      </c>
      <c r="G55" s="7">
        <v>58979</v>
      </c>
      <c r="H55" s="8">
        <v>-5.6294433428447066</v>
      </c>
      <c r="I55" s="8">
        <v>0</v>
      </c>
      <c r="J55" s="9">
        <v>-4.9201205848688563</v>
      </c>
    </row>
    <row r="56" spans="1:10" x14ac:dyDescent="0.25">
      <c r="A56" s="10" t="s">
        <v>61</v>
      </c>
      <c r="B56" s="3">
        <v>4550</v>
      </c>
      <c r="C56" s="3">
        <v>0</v>
      </c>
      <c r="D56" s="3">
        <v>4550</v>
      </c>
      <c r="E56" s="3">
        <v>4586</v>
      </c>
      <c r="F56" s="3">
        <v>0</v>
      </c>
      <c r="G56" s="3">
        <v>4586</v>
      </c>
      <c r="H56" s="36">
        <v>0.79120879120879117</v>
      </c>
      <c r="I56" s="4">
        <v>0</v>
      </c>
      <c r="J56" s="40">
        <v>0.79120879120879117</v>
      </c>
    </row>
    <row r="57" spans="1:10" x14ac:dyDescent="0.25">
      <c r="A57" s="6" t="s">
        <v>44</v>
      </c>
      <c r="B57" s="7">
        <v>22898</v>
      </c>
      <c r="C57" s="7">
        <v>1514</v>
      </c>
      <c r="D57" s="7">
        <v>24412</v>
      </c>
      <c r="E57" s="7">
        <v>25015</v>
      </c>
      <c r="F57" s="7">
        <v>2567</v>
      </c>
      <c r="G57" s="7">
        <v>27582</v>
      </c>
      <c r="H57" s="8">
        <v>9.2453489387719454</v>
      </c>
      <c r="I57" s="8">
        <v>69.550858652575954</v>
      </c>
      <c r="J57" s="9">
        <v>12.985417008028838</v>
      </c>
    </row>
    <row r="58" spans="1:10" x14ac:dyDescent="0.25">
      <c r="A58" s="10" t="s">
        <v>45</v>
      </c>
      <c r="B58" s="3">
        <v>0</v>
      </c>
      <c r="C58" s="3">
        <v>0</v>
      </c>
      <c r="D58" s="3">
        <v>0</v>
      </c>
      <c r="E58" s="3">
        <v>0</v>
      </c>
      <c r="F58" s="3">
        <v>0</v>
      </c>
      <c r="G58" s="3">
        <v>0</v>
      </c>
      <c r="H58" s="4">
        <v>0</v>
      </c>
      <c r="I58" s="4">
        <v>0</v>
      </c>
      <c r="J58" s="5">
        <v>0</v>
      </c>
    </row>
    <row r="59" spans="1:10" x14ac:dyDescent="0.25">
      <c r="A59" s="6" t="s">
        <v>46</v>
      </c>
      <c r="B59" s="7">
        <v>266429</v>
      </c>
      <c r="C59" s="7">
        <v>2399</v>
      </c>
      <c r="D59" s="7">
        <v>268828</v>
      </c>
      <c r="E59" s="7">
        <v>260938</v>
      </c>
      <c r="F59" s="7">
        <v>3667</v>
      </c>
      <c r="G59" s="7">
        <v>264605</v>
      </c>
      <c r="H59" s="8">
        <v>-2.0609618322329779</v>
      </c>
      <c r="I59" s="8">
        <v>52.855356398499374</v>
      </c>
      <c r="J59" s="9">
        <v>-1.5708929129406162</v>
      </c>
    </row>
    <row r="60" spans="1:10" x14ac:dyDescent="0.25">
      <c r="A60" s="10" t="s">
        <v>72</v>
      </c>
      <c r="B60" s="3">
        <v>6516</v>
      </c>
      <c r="C60" s="3">
        <v>9945</v>
      </c>
      <c r="D60" s="3">
        <v>16461</v>
      </c>
      <c r="E60" s="3">
        <v>7177</v>
      </c>
      <c r="F60" s="3">
        <v>10346</v>
      </c>
      <c r="G60" s="3">
        <v>17523</v>
      </c>
      <c r="H60" s="4">
        <v>10.144260282381829</v>
      </c>
      <c r="I60" s="4">
        <v>4.0321769733534438</v>
      </c>
      <c r="J60" s="5">
        <v>6.4516129032258061</v>
      </c>
    </row>
    <row r="61" spans="1:10" x14ac:dyDescent="0.25">
      <c r="A61" s="6" t="s">
        <v>73</v>
      </c>
      <c r="B61" s="7">
        <v>3991</v>
      </c>
      <c r="C61" s="7">
        <v>6873</v>
      </c>
      <c r="D61" s="7">
        <v>10864</v>
      </c>
      <c r="E61" s="7">
        <v>3907</v>
      </c>
      <c r="F61" s="7">
        <v>6375</v>
      </c>
      <c r="G61" s="7">
        <v>10282</v>
      </c>
      <c r="H61" s="8">
        <v>-2.1047356552242547</v>
      </c>
      <c r="I61" s="8">
        <v>-7.2457442164993449</v>
      </c>
      <c r="J61" s="9">
        <v>-5.3571428571428568</v>
      </c>
    </row>
    <row r="62" spans="1:10" x14ac:dyDescent="0.25">
      <c r="A62" s="11" t="s">
        <v>47</v>
      </c>
      <c r="B62" s="12">
        <v>8039152</v>
      </c>
      <c r="C62" s="12">
        <v>2380394</v>
      </c>
      <c r="D62" s="12">
        <v>10419546</v>
      </c>
      <c r="E62" s="12">
        <v>8731033</v>
      </c>
      <c r="F62" s="12">
        <v>2482485</v>
      </c>
      <c r="G62" s="12">
        <v>11213518</v>
      </c>
      <c r="H62" s="13">
        <v>8.6063928135703858</v>
      </c>
      <c r="I62" s="13">
        <v>4.2888278158993849</v>
      </c>
      <c r="J62" s="30">
        <v>7.6200249031963585</v>
      </c>
    </row>
    <row r="63" spans="1:10" x14ac:dyDescent="0.25">
      <c r="A63" s="14" t="s">
        <v>48</v>
      </c>
      <c r="B63" s="15">
        <v>14005571</v>
      </c>
      <c r="C63" s="15">
        <v>16464975</v>
      </c>
      <c r="D63" s="15">
        <v>30470546</v>
      </c>
      <c r="E63" s="15">
        <v>15264562</v>
      </c>
      <c r="F63" s="15">
        <v>17593028</v>
      </c>
      <c r="G63" s="15">
        <v>32857590</v>
      </c>
      <c r="H63" s="16">
        <v>8.9892157913447441</v>
      </c>
      <c r="I63" s="16">
        <v>6.851228137303579</v>
      </c>
      <c r="J63" s="17">
        <v>7.8339390439541194</v>
      </c>
    </row>
    <row r="64" spans="1:10" x14ac:dyDescent="0.25">
      <c r="A64" s="11" t="s">
        <v>52</v>
      </c>
      <c r="B64" s="12"/>
      <c r="C64" s="12"/>
      <c r="D64" s="12">
        <v>47997</v>
      </c>
      <c r="E64" s="12"/>
      <c r="F64" s="12"/>
      <c r="G64" s="12">
        <v>17065</v>
      </c>
      <c r="H64" s="13"/>
      <c r="I64" s="13"/>
      <c r="J64" s="30">
        <v>-64.445694522574328</v>
      </c>
    </row>
    <row r="65" spans="1:10" x14ac:dyDescent="0.25">
      <c r="A65" s="11" t="s">
        <v>53</v>
      </c>
      <c r="B65" s="12"/>
      <c r="C65" s="12"/>
      <c r="D65" s="29">
        <v>7213</v>
      </c>
      <c r="E65" s="12"/>
      <c r="F65" s="12"/>
      <c r="G65" s="12">
        <v>3097</v>
      </c>
      <c r="H65" s="13"/>
      <c r="I65" s="13"/>
      <c r="J65" s="30">
        <v>-57.063635103285733</v>
      </c>
    </row>
    <row r="66" spans="1:10" x14ac:dyDescent="0.25">
      <c r="A66" s="46" t="s">
        <v>54</v>
      </c>
      <c r="B66" s="18"/>
      <c r="C66" s="18"/>
      <c r="D66" s="43">
        <v>55210</v>
      </c>
      <c r="E66" s="18"/>
      <c r="F66" s="18"/>
      <c r="G66" s="43">
        <v>20162</v>
      </c>
      <c r="H66" s="47"/>
      <c r="I66" s="47"/>
      <c r="J66" s="48">
        <v>-63.48125339612389</v>
      </c>
    </row>
    <row r="67" spans="1:10" ht="15.75" thickBot="1" x14ac:dyDescent="0.3">
      <c r="A67" s="19" t="s">
        <v>55</v>
      </c>
      <c r="B67" s="49"/>
      <c r="C67" s="49"/>
      <c r="D67" s="15">
        <v>30525756</v>
      </c>
      <c r="E67" s="50"/>
      <c r="F67" s="50"/>
      <c r="G67" s="15">
        <v>32877752</v>
      </c>
      <c r="H67" s="51"/>
      <c r="I67" s="51"/>
      <c r="J67" s="52">
        <v>7.7049557757062601</v>
      </c>
    </row>
    <row r="68" spans="1:10" ht="49.5" customHeight="1" x14ac:dyDescent="0.25">
      <c r="A68" s="65" t="s">
        <v>77</v>
      </c>
      <c r="B68" s="65"/>
      <c r="C68" s="65"/>
      <c r="D68" s="65"/>
      <c r="E68" s="65"/>
      <c r="F68" s="65"/>
      <c r="G68" s="65"/>
      <c r="H68" s="65"/>
      <c r="I68" s="65"/>
      <c r="J68" s="65"/>
    </row>
    <row r="69" spans="1:10" x14ac:dyDescent="0.25">
      <c r="A69" s="35" t="s">
        <v>62</v>
      </c>
    </row>
  </sheetData>
  <mergeCells count="6">
    <mergeCell ref="A68:J68"/>
    <mergeCell ref="A1:J1"/>
    <mergeCell ref="A2:A3"/>
    <mergeCell ref="B2:D2"/>
    <mergeCell ref="E2:G2"/>
    <mergeCell ref="H2:J2"/>
  </mergeCells>
  <conditionalFormatting sqref="H4:J5">
    <cfRule type="cellIs" dxfId="73" priority="50" operator="equal">
      <formula>0</formula>
    </cfRule>
  </conditionalFormatting>
  <conditionalFormatting sqref="H46:J60">
    <cfRule type="cellIs" dxfId="72" priority="45" operator="equal">
      <formula>0</formula>
    </cfRule>
  </conditionalFormatting>
  <conditionalFormatting sqref="H47:J47">
    <cfRule type="cellIs" dxfId="71" priority="46" operator="equal">
      <formula>0</formula>
    </cfRule>
  </conditionalFormatting>
  <conditionalFormatting sqref="H59:J59">
    <cfRule type="cellIs" dxfId="70" priority="31" operator="equal">
      <formula>0</formula>
    </cfRule>
  </conditionalFormatting>
  <conditionalFormatting sqref="H61:J61">
    <cfRule type="cellIs" dxfId="69" priority="27" operator="equal">
      <formula>0</formula>
    </cfRule>
  </conditionalFormatting>
  <conditionalFormatting sqref="H60:J60">
    <cfRule type="cellIs" dxfId="68" priority="29" operator="equal">
      <formula>0</formula>
    </cfRule>
  </conditionalFormatting>
  <conditionalFormatting sqref="B4:C5">
    <cfRule type="cellIs" dxfId="67" priority="24" operator="equal">
      <formula>0</formula>
    </cfRule>
  </conditionalFormatting>
  <conditionalFormatting sqref="H14:J14">
    <cfRule type="cellIs" dxfId="66" priority="5" operator="equal">
      <formula>0</formula>
    </cfRule>
  </conditionalFormatting>
  <conditionalFormatting sqref="E4:F5">
    <cfRule type="cellIs" dxfId="65" priority="71" operator="equal">
      <formula>0</formula>
    </cfRule>
  </conditionalFormatting>
  <conditionalFormatting sqref="D4:D5">
    <cfRule type="cellIs" dxfId="64" priority="64" operator="equal">
      <formula>0</formula>
    </cfRule>
  </conditionalFormatting>
  <conditionalFormatting sqref="G4:G5">
    <cfRule type="cellIs" dxfId="63" priority="57" operator="equal">
      <formula>0</formula>
    </cfRule>
  </conditionalFormatting>
  <conditionalFormatting sqref="H8:J13 H15:J46">
    <cfRule type="cellIs" dxfId="62" priority="48" operator="equal">
      <formula>0</formula>
    </cfRule>
  </conditionalFormatting>
  <conditionalFormatting sqref="H6:J7">
    <cfRule type="cellIs" dxfId="61" priority="49" operator="equal">
      <formula>0</formula>
    </cfRule>
  </conditionalFormatting>
  <conditionalFormatting sqref="H60:J60">
    <cfRule type="cellIs" dxfId="60" priority="43" operator="equal">
      <formula>0</formula>
    </cfRule>
  </conditionalFormatting>
  <conditionalFormatting sqref="H46:J46">
    <cfRule type="cellIs" dxfId="59" priority="33" operator="equal">
      <formula>0</formula>
    </cfRule>
  </conditionalFormatting>
  <conditionalFormatting sqref="H61:J61">
    <cfRule type="cellIs" dxfId="58" priority="25" operator="equal">
      <formula>0</formula>
    </cfRule>
  </conditionalFormatting>
  <conditionalFormatting sqref="B6:C61">
    <cfRule type="cellIs" dxfId="57" priority="1" operator="equal">
      <formula>0</formula>
    </cfRule>
  </conditionalFormatting>
  <conditionalFormatting sqref="E6:F61">
    <cfRule type="cellIs" dxfId="56" priority="4" operator="equal">
      <formula>0</formula>
    </cfRule>
  </conditionalFormatting>
  <conditionalFormatting sqref="D6:D61">
    <cfRule type="cellIs" dxfId="55" priority="3" operator="equal">
      <formula>0</formula>
    </cfRule>
  </conditionalFormatting>
  <conditionalFormatting sqref="G6:G61">
    <cfRule type="cellIs" dxfId="5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sqref="A1:J1"/>
    </sheetView>
  </sheetViews>
  <sheetFormatPr defaultRowHeight="15" x14ac:dyDescent="0.25"/>
  <cols>
    <col min="1" max="1" width="34" bestFit="1" customWidth="1"/>
    <col min="2" max="10" width="14.28515625" customWidth="1"/>
  </cols>
  <sheetData>
    <row r="1" spans="1:10" ht="24.75" customHeight="1" x14ac:dyDescent="0.25">
      <c r="A1" s="66" t="s">
        <v>56</v>
      </c>
      <c r="B1" s="67"/>
      <c r="C1" s="67"/>
      <c r="D1" s="67"/>
      <c r="E1" s="67"/>
      <c r="F1" s="67"/>
      <c r="G1" s="67"/>
      <c r="H1" s="67"/>
      <c r="I1" s="67"/>
      <c r="J1" s="68"/>
    </row>
    <row r="2" spans="1:10" ht="54.75" customHeight="1" x14ac:dyDescent="0.25">
      <c r="A2" s="69" t="s">
        <v>1</v>
      </c>
      <c r="B2" s="71" t="s">
        <v>78</v>
      </c>
      <c r="C2" s="71"/>
      <c r="D2" s="71"/>
      <c r="E2" s="72" t="s">
        <v>79</v>
      </c>
      <c r="F2" s="72"/>
      <c r="G2" s="72"/>
      <c r="H2" s="73" t="s">
        <v>80</v>
      </c>
      <c r="I2" s="73"/>
      <c r="J2" s="74"/>
    </row>
    <row r="3" spans="1:10" x14ac:dyDescent="0.25">
      <c r="A3" s="70"/>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16124</v>
      </c>
      <c r="C5" s="7">
        <v>61641</v>
      </c>
      <c r="D5" s="7">
        <v>77765</v>
      </c>
      <c r="E5" s="7">
        <v>17190</v>
      </c>
      <c r="F5" s="7">
        <v>65620</v>
      </c>
      <c r="G5" s="7">
        <v>82810</v>
      </c>
      <c r="H5" s="8">
        <v>6.6112627139667577</v>
      </c>
      <c r="I5" s="8">
        <v>6.4551191577034759</v>
      </c>
      <c r="J5" s="9">
        <v>6.48749437407574</v>
      </c>
    </row>
    <row r="6" spans="1:10" x14ac:dyDescent="0.25">
      <c r="A6" s="10" t="s">
        <v>68</v>
      </c>
      <c r="B6" s="3">
        <v>15861</v>
      </c>
      <c r="C6" s="3">
        <v>23397</v>
      </c>
      <c r="D6" s="3">
        <v>39258</v>
      </c>
      <c r="E6" s="3">
        <v>17628</v>
      </c>
      <c r="F6" s="3">
        <v>26202</v>
      </c>
      <c r="G6" s="3">
        <v>43830</v>
      </c>
      <c r="H6" s="4">
        <v>11.140533383771515</v>
      </c>
      <c r="I6" s="4">
        <v>11.988716502115656</v>
      </c>
      <c r="J6" s="5">
        <v>11.646033929390189</v>
      </c>
    </row>
    <row r="7" spans="1:10" x14ac:dyDescent="0.25">
      <c r="A7" s="6" t="s">
        <v>6</v>
      </c>
      <c r="B7" s="7">
        <v>10064</v>
      </c>
      <c r="C7" s="7">
        <v>3337</v>
      </c>
      <c r="D7" s="7">
        <v>13401</v>
      </c>
      <c r="E7" s="7">
        <v>10272</v>
      </c>
      <c r="F7" s="7">
        <v>4044</v>
      </c>
      <c r="G7" s="7">
        <v>14316</v>
      </c>
      <c r="H7" s="8">
        <v>2.066772655007949</v>
      </c>
      <c r="I7" s="8">
        <v>21.186694635900512</v>
      </c>
      <c r="J7" s="9">
        <v>6.8278486680098505</v>
      </c>
    </row>
    <row r="8" spans="1:10" x14ac:dyDescent="0.25">
      <c r="A8" s="10" t="s">
        <v>7</v>
      </c>
      <c r="B8" s="3">
        <v>6808</v>
      </c>
      <c r="C8" s="3">
        <v>3159</v>
      </c>
      <c r="D8" s="3">
        <v>9967</v>
      </c>
      <c r="E8" s="3">
        <v>7388</v>
      </c>
      <c r="F8" s="3">
        <v>3380</v>
      </c>
      <c r="G8" s="3">
        <v>10768</v>
      </c>
      <c r="H8" s="4">
        <v>8.5193889541715624</v>
      </c>
      <c r="I8" s="4">
        <v>6.9958847736625511</v>
      </c>
      <c r="J8" s="5">
        <v>8.0365205177084391</v>
      </c>
    </row>
    <row r="9" spans="1:10" x14ac:dyDescent="0.25">
      <c r="A9" s="6" t="s">
        <v>8</v>
      </c>
      <c r="B9" s="7">
        <v>5907</v>
      </c>
      <c r="C9" s="7">
        <v>7200</v>
      </c>
      <c r="D9" s="7">
        <v>13107</v>
      </c>
      <c r="E9" s="7">
        <v>6148</v>
      </c>
      <c r="F9" s="7">
        <v>6675</v>
      </c>
      <c r="G9" s="7">
        <v>12823</v>
      </c>
      <c r="H9" s="8">
        <v>4.0799051972236331</v>
      </c>
      <c r="I9" s="8">
        <v>-7.291666666666667</v>
      </c>
      <c r="J9" s="54">
        <v>-2.1667811093308917</v>
      </c>
    </row>
    <row r="10" spans="1:10" x14ac:dyDescent="0.25">
      <c r="A10" s="10" t="s">
        <v>69</v>
      </c>
      <c r="B10" s="3">
        <v>420</v>
      </c>
      <c r="C10" s="3">
        <v>108</v>
      </c>
      <c r="D10" s="3">
        <v>528</v>
      </c>
      <c r="E10" s="3">
        <v>327</v>
      </c>
      <c r="F10" s="3">
        <v>102</v>
      </c>
      <c r="G10" s="3">
        <v>429</v>
      </c>
      <c r="H10" s="4">
        <v>-22.142857142857142</v>
      </c>
      <c r="I10" s="4">
        <v>-5.5555555555555554</v>
      </c>
      <c r="J10" s="5">
        <v>-18.75</v>
      </c>
    </row>
    <row r="11" spans="1:10" x14ac:dyDescent="0.25">
      <c r="A11" s="6" t="s">
        <v>9</v>
      </c>
      <c r="B11" s="7">
        <v>871</v>
      </c>
      <c r="C11" s="7">
        <v>120</v>
      </c>
      <c r="D11" s="7">
        <v>991</v>
      </c>
      <c r="E11" s="7">
        <v>905</v>
      </c>
      <c r="F11" s="7">
        <v>151</v>
      </c>
      <c r="G11" s="7">
        <v>1056</v>
      </c>
      <c r="H11" s="8">
        <v>3.9035591274397241</v>
      </c>
      <c r="I11" s="8">
        <v>25.833333333333336</v>
      </c>
      <c r="J11" s="9">
        <v>6.5590312815338043</v>
      </c>
    </row>
    <row r="12" spans="1:10" x14ac:dyDescent="0.25">
      <c r="A12" s="10" t="s">
        <v>10</v>
      </c>
      <c r="B12" s="3">
        <v>1132</v>
      </c>
      <c r="C12" s="3">
        <v>68</v>
      </c>
      <c r="D12" s="3">
        <v>1200</v>
      </c>
      <c r="E12" s="3">
        <v>1178</v>
      </c>
      <c r="F12" s="3">
        <v>73</v>
      </c>
      <c r="G12" s="3">
        <v>1251</v>
      </c>
      <c r="H12" s="4">
        <v>4.0636042402826851</v>
      </c>
      <c r="I12" s="4">
        <v>7.3529411764705888</v>
      </c>
      <c r="J12" s="5">
        <v>4.25</v>
      </c>
    </row>
    <row r="13" spans="1:10" x14ac:dyDescent="0.25">
      <c r="A13" s="6" t="s">
        <v>11</v>
      </c>
      <c r="B13" s="7">
        <v>0</v>
      </c>
      <c r="C13" s="7">
        <v>0</v>
      </c>
      <c r="D13" s="7">
        <v>0</v>
      </c>
      <c r="E13" s="7">
        <v>0</v>
      </c>
      <c r="F13" s="7">
        <v>0</v>
      </c>
      <c r="G13" s="7">
        <v>0</v>
      </c>
      <c r="H13" s="8">
        <v>0</v>
      </c>
      <c r="I13" s="8">
        <v>0</v>
      </c>
      <c r="J13" s="9">
        <v>0</v>
      </c>
    </row>
    <row r="14" spans="1:10" x14ac:dyDescent="0.25">
      <c r="A14" s="10" t="s">
        <v>76</v>
      </c>
      <c r="B14" s="3">
        <v>4193</v>
      </c>
      <c r="C14" s="3">
        <v>1222</v>
      </c>
      <c r="D14" s="3">
        <v>5415</v>
      </c>
      <c r="E14" s="3">
        <v>3981</v>
      </c>
      <c r="F14" s="3">
        <v>1116</v>
      </c>
      <c r="G14" s="3">
        <v>5097</v>
      </c>
      <c r="H14" s="4">
        <v>-5.0560457906033873</v>
      </c>
      <c r="I14" s="4">
        <v>-8.6743044189852689</v>
      </c>
      <c r="J14" s="5">
        <v>-5.8725761772853184</v>
      </c>
    </row>
    <row r="15" spans="1:10" x14ac:dyDescent="0.25">
      <c r="A15" s="6" t="s">
        <v>12</v>
      </c>
      <c r="B15" s="7">
        <v>2530</v>
      </c>
      <c r="C15" s="7">
        <v>289</v>
      </c>
      <c r="D15" s="7">
        <v>2819</v>
      </c>
      <c r="E15" s="7">
        <v>2569</v>
      </c>
      <c r="F15" s="7">
        <v>249</v>
      </c>
      <c r="G15" s="7">
        <v>2818</v>
      </c>
      <c r="H15" s="8">
        <v>1.541501976284585</v>
      </c>
      <c r="I15" s="8">
        <v>-13.84083044982699</v>
      </c>
      <c r="J15" s="9">
        <v>-3.5473572188719403E-2</v>
      </c>
    </row>
    <row r="16" spans="1:10" x14ac:dyDescent="0.25">
      <c r="A16" s="10" t="s">
        <v>13</v>
      </c>
      <c r="B16" s="3">
        <v>1201</v>
      </c>
      <c r="C16" s="3">
        <v>14</v>
      </c>
      <c r="D16" s="3">
        <v>1215</v>
      </c>
      <c r="E16" s="3">
        <v>1367</v>
      </c>
      <c r="F16" s="3">
        <v>27</v>
      </c>
      <c r="G16" s="3">
        <v>1394</v>
      </c>
      <c r="H16" s="4">
        <v>13.821815154038303</v>
      </c>
      <c r="I16" s="4">
        <v>92.857142857142861</v>
      </c>
      <c r="J16" s="5">
        <v>14.732510288065845</v>
      </c>
    </row>
    <row r="17" spans="1:10" x14ac:dyDescent="0.25">
      <c r="A17" s="6" t="s">
        <v>14</v>
      </c>
      <c r="B17" s="7">
        <v>2297</v>
      </c>
      <c r="C17" s="7">
        <v>498</v>
      </c>
      <c r="D17" s="7">
        <v>2795</v>
      </c>
      <c r="E17" s="7">
        <v>2346</v>
      </c>
      <c r="F17" s="7">
        <v>503</v>
      </c>
      <c r="G17" s="7">
        <v>2849</v>
      </c>
      <c r="H17" s="8">
        <v>2.133217239878102</v>
      </c>
      <c r="I17" s="8">
        <v>1.0040160642570282</v>
      </c>
      <c r="J17" s="9">
        <v>1.9320214669051878</v>
      </c>
    </row>
    <row r="18" spans="1:10" x14ac:dyDescent="0.25">
      <c r="A18" s="10" t="s">
        <v>15</v>
      </c>
      <c r="B18" s="3">
        <v>382</v>
      </c>
      <c r="C18" s="3">
        <v>8</v>
      </c>
      <c r="D18" s="3">
        <v>390</v>
      </c>
      <c r="E18" s="3">
        <v>364</v>
      </c>
      <c r="F18" s="3">
        <v>5</v>
      </c>
      <c r="G18" s="3">
        <v>369</v>
      </c>
      <c r="H18" s="4">
        <v>-4.7120418848167542</v>
      </c>
      <c r="I18" s="4">
        <v>-37.5</v>
      </c>
      <c r="J18" s="5">
        <v>-5.384615384615385</v>
      </c>
    </row>
    <row r="19" spans="1:10" x14ac:dyDescent="0.25">
      <c r="A19" s="6" t="s">
        <v>16</v>
      </c>
      <c r="B19" s="7">
        <v>306</v>
      </c>
      <c r="C19" s="7">
        <v>1</v>
      </c>
      <c r="D19" s="7">
        <v>307</v>
      </c>
      <c r="E19" s="7">
        <v>359</v>
      </c>
      <c r="F19" s="7">
        <v>3</v>
      </c>
      <c r="G19" s="7">
        <v>362</v>
      </c>
      <c r="H19" s="8">
        <v>17.320261437908496</v>
      </c>
      <c r="I19" s="8">
        <v>200</v>
      </c>
      <c r="J19" s="9">
        <v>17.915309446254071</v>
      </c>
    </row>
    <row r="20" spans="1:10" x14ac:dyDescent="0.25">
      <c r="A20" s="10" t="s">
        <v>17</v>
      </c>
      <c r="B20" s="3">
        <v>143</v>
      </c>
      <c r="C20" s="3">
        <v>39</v>
      </c>
      <c r="D20" s="3">
        <v>182</v>
      </c>
      <c r="E20" s="3">
        <v>147</v>
      </c>
      <c r="F20" s="3">
        <v>27</v>
      </c>
      <c r="G20" s="3">
        <v>174</v>
      </c>
      <c r="H20" s="4">
        <v>2.7972027972027971</v>
      </c>
      <c r="I20" s="4">
        <v>-30.76923076923077</v>
      </c>
      <c r="J20" s="5">
        <v>-4.395604395604396</v>
      </c>
    </row>
    <row r="21" spans="1:10" x14ac:dyDescent="0.25">
      <c r="A21" s="6" t="s">
        <v>70</v>
      </c>
      <c r="B21" s="7">
        <v>0</v>
      </c>
      <c r="C21" s="7">
        <v>0</v>
      </c>
      <c r="D21" s="7">
        <v>0</v>
      </c>
      <c r="E21" s="7">
        <v>0</v>
      </c>
      <c r="F21" s="7">
        <v>0</v>
      </c>
      <c r="G21" s="7">
        <v>0</v>
      </c>
      <c r="H21" s="8">
        <v>0</v>
      </c>
      <c r="I21" s="8">
        <v>0</v>
      </c>
      <c r="J21" s="9">
        <v>0</v>
      </c>
    </row>
    <row r="22" spans="1:10" x14ac:dyDescent="0.25">
      <c r="A22" s="10" t="s">
        <v>18</v>
      </c>
      <c r="B22" s="3">
        <v>142</v>
      </c>
      <c r="C22" s="3">
        <v>41</v>
      </c>
      <c r="D22" s="3">
        <v>183</v>
      </c>
      <c r="E22" s="3">
        <v>158</v>
      </c>
      <c r="F22" s="3">
        <v>28</v>
      </c>
      <c r="G22" s="3">
        <v>186</v>
      </c>
      <c r="H22" s="4">
        <v>11.267605633802818</v>
      </c>
      <c r="I22" s="4">
        <v>-31.707317073170731</v>
      </c>
      <c r="J22" s="5">
        <v>1.639344262295082</v>
      </c>
    </row>
    <row r="23" spans="1:10" x14ac:dyDescent="0.25">
      <c r="A23" s="6" t="s">
        <v>19</v>
      </c>
      <c r="B23" s="7">
        <v>0</v>
      </c>
      <c r="C23" s="7">
        <v>0</v>
      </c>
      <c r="D23" s="7">
        <v>0</v>
      </c>
      <c r="E23" s="7">
        <v>0</v>
      </c>
      <c r="F23" s="7">
        <v>0</v>
      </c>
      <c r="G23" s="7">
        <v>0</v>
      </c>
      <c r="H23" s="8">
        <v>0</v>
      </c>
      <c r="I23" s="8">
        <v>0</v>
      </c>
      <c r="J23" s="9">
        <v>0</v>
      </c>
    </row>
    <row r="24" spans="1:10" x14ac:dyDescent="0.25">
      <c r="A24" s="10" t="s">
        <v>20</v>
      </c>
      <c r="B24" s="3">
        <v>572</v>
      </c>
      <c r="C24" s="3">
        <v>10</v>
      </c>
      <c r="D24" s="3">
        <v>582</v>
      </c>
      <c r="E24" s="3">
        <v>704</v>
      </c>
      <c r="F24" s="3">
        <v>9</v>
      </c>
      <c r="G24" s="3">
        <v>713</v>
      </c>
      <c r="H24" s="4">
        <v>23.076923076923077</v>
      </c>
      <c r="I24" s="4">
        <v>-10</v>
      </c>
      <c r="J24" s="5">
        <v>22.508591065292098</v>
      </c>
    </row>
    <row r="25" spans="1:10" x14ac:dyDescent="0.25">
      <c r="A25" s="6" t="s">
        <v>21</v>
      </c>
      <c r="B25" s="7">
        <v>201</v>
      </c>
      <c r="C25" s="7">
        <v>3</v>
      </c>
      <c r="D25" s="7">
        <v>204</v>
      </c>
      <c r="E25" s="7">
        <v>201</v>
      </c>
      <c r="F25" s="7">
        <v>1</v>
      </c>
      <c r="G25" s="7">
        <v>202</v>
      </c>
      <c r="H25" s="8">
        <v>0</v>
      </c>
      <c r="I25" s="8">
        <v>-66.666666666666657</v>
      </c>
      <c r="J25" s="9">
        <v>-0.98039215686274506</v>
      </c>
    </row>
    <row r="26" spans="1:10" x14ac:dyDescent="0.25">
      <c r="A26" s="10" t="s">
        <v>22</v>
      </c>
      <c r="B26" s="3">
        <v>253</v>
      </c>
      <c r="C26" s="3">
        <v>78</v>
      </c>
      <c r="D26" s="3">
        <v>331</v>
      </c>
      <c r="E26" s="3">
        <v>168</v>
      </c>
      <c r="F26" s="3">
        <v>70</v>
      </c>
      <c r="G26" s="3">
        <v>238</v>
      </c>
      <c r="H26" s="4">
        <v>-33.596837944664031</v>
      </c>
      <c r="I26" s="4">
        <v>-10.256410256410255</v>
      </c>
      <c r="J26" s="5">
        <v>-28.09667673716012</v>
      </c>
    </row>
    <row r="27" spans="1:10" x14ac:dyDescent="0.25">
      <c r="A27" s="6" t="s">
        <v>23</v>
      </c>
      <c r="B27" s="7">
        <v>128</v>
      </c>
      <c r="C27" s="7">
        <v>7</v>
      </c>
      <c r="D27" s="7">
        <v>135</v>
      </c>
      <c r="E27" s="7">
        <v>117</v>
      </c>
      <c r="F27" s="7">
        <v>5</v>
      </c>
      <c r="G27" s="7">
        <v>122</v>
      </c>
      <c r="H27" s="8">
        <v>-8.59375</v>
      </c>
      <c r="I27" s="8">
        <v>-28.571428571428569</v>
      </c>
      <c r="J27" s="9">
        <v>-9.6296296296296298</v>
      </c>
    </row>
    <row r="28" spans="1:10" x14ac:dyDescent="0.25">
      <c r="A28" s="10" t="s">
        <v>24</v>
      </c>
      <c r="B28" s="3">
        <v>0</v>
      </c>
      <c r="C28" s="3">
        <v>0</v>
      </c>
      <c r="D28" s="3">
        <v>0</v>
      </c>
      <c r="E28" s="3">
        <v>0</v>
      </c>
      <c r="F28" s="3">
        <v>0</v>
      </c>
      <c r="G28" s="3">
        <v>0</v>
      </c>
      <c r="H28" s="4">
        <v>0</v>
      </c>
      <c r="I28" s="4">
        <v>0</v>
      </c>
      <c r="J28" s="5">
        <v>0</v>
      </c>
    </row>
    <row r="29" spans="1:10" x14ac:dyDescent="0.25">
      <c r="A29" s="6" t="s">
        <v>25</v>
      </c>
      <c r="B29" s="7">
        <v>474</v>
      </c>
      <c r="C29" s="7">
        <v>21</v>
      </c>
      <c r="D29" s="7">
        <v>495</v>
      </c>
      <c r="E29" s="7">
        <v>496</v>
      </c>
      <c r="F29" s="7">
        <v>19</v>
      </c>
      <c r="G29" s="7">
        <v>515</v>
      </c>
      <c r="H29" s="8">
        <v>4.6413502109704643</v>
      </c>
      <c r="I29" s="8">
        <v>-9.5238095238095237</v>
      </c>
      <c r="J29" s="9">
        <v>4.0404040404040407</v>
      </c>
    </row>
    <row r="30" spans="1:10" x14ac:dyDescent="0.25">
      <c r="A30" s="10" t="s">
        <v>26</v>
      </c>
      <c r="B30" s="3">
        <v>1871</v>
      </c>
      <c r="C30" s="3">
        <v>193</v>
      </c>
      <c r="D30" s="3">
        <v>2064</v>
      </c>
      <c r="E30" s="3">
        <v>1640</v>
      </c>
      <c r="F30" s="3">
        <v>171</v>
      </c>
      <c r="G30" s="3">
        <v>1811</v>
      </c>
      <c r="H30" s="4">
        <v>-12.346338856226618</v>
      </c>
      <c r="I30" s="4">
        <v>-11.398963730569948</v>
      </c>
      <c r="J30" s="5">
        <v>-12.257751937984496</v>
      </c>
    </row>
    <row r="31" spans="1:10" x14ac:dyDescent="0.25">
      <c r="A31" s="6" t="s">
        <v>27</v>
      </c>
      <c r="B31" s="7">
        <v>826</v>
      </c>
      <c r="C31" s="7">
        <v>56</v>
      </c>
      <c r="D31" s="7">
        <v>882</v>
      </c>
      <c r="E31" s="7">
        <v>988</v>
      </c>
      <c r="F31" s="7">
        <v>70</v>
      </c>
      <c r="G31" s="7">
        <v>1058</v>
      </c>
      <c r="H31" s="8">
        <v>19.612590799031477</v>
      </c>
      <c r="I31" s="8">
        <v>25</v>
      </c>
      <c r="J31" s="9">
        <v>19.954648526077097</v>
      </c>
    </row>
    <row r="32" spans="1:10" x14ac:dyDescent="0.25">
      <c r="A32" s="10" t="s">
        <v>63</v>
      </c>
      <c r="B32" s="3">
        <v>386</v>
      </c>
      <c r="C32" s="3">
        <v>8</v>
      </c>
      <c r="D32" s="3">
        <v>394</v>
      </c>
      <c r="E32" s="3">
        <v>358</v>
      </c>
      <c r="F32" s="3">
        <v>7</v>
      </c>
      <c r="G32" s="3">
        <v>365</v>
      </c>
      <c r="H32" s="4">
        <v>-7.2538860103626934</v>
      </c>
      <c r="I32" s="4">
        <v>-12.5</v>
      </c>
      <c r="J32" s="5">
        <v>-7.3604060913705585</v>
      </c>
    </row>
    <row r="33" spans="1:10" x14ac:dyDescent="0.25">
      <c r="A33" s="6" t="s">
        <v>71</v>
      </c>
      <c r="B33" s="7">
        <v>0</v>
      </c>
      <c r="C33" s="7">
        <v>97</v>
      </c>
      <c r="D33" s="7">
        <v>97</v>
      </c>
      <c r="E33" s="7">
        <v>0</v>
      </c>
      <c r="F33" s="7">
        <v>125</v>
      </c>
      <c r="G33" s="7">
        <v>125</v>
      </c>
      <c r="H33" s="8">
        <v>0</v>
      </c>
      <c r="I33" s="8">
        <v>28.865979381443296</v>
      </c>
      <c r="J33" s="9">
        <v>28.865979381443296</v>
      </c>
    </row>
    <row r="34" spans="1:10" x14ac:dyDescent="0.25">
      <c r="A34" s="10" t="s">
        <v>60</v>
      </c>
      <c r="B34" s="3">
        <v>98</v>
      </c>
      <c r="C34" s="3">
        <v>0</v>
      </c>
      <c r="D34" s="3">
        <v>98</v>
      </c>
      <c r="E34" s="3">
        <v>44</v>
      </c>
      <c r="F34" s="3">
        <v>0</v>
      </c>
      <c r="G34" s="3">
        <v>44</v>
      </c>
      <c r="H34" s="4">
        <v>-55.102040816326522</v>
      </c>
      <c r="I34" s="4">
        <v>0</v>
      </c>
      <c r="J34" s="5">
        <v>-55.102040816326522</v>
      </c>
    </row>
    <row r="35" spans="1:10" x14ac:dyDescent="0.25">
      <c r="A35" s="6" t="s">
        <v>28</v>
      </c>
      <c r="B35" s="7">
        <v>347</v>
      </c>
      <c r="C35" s="7">
        <v>0</v>
      </c>
      <c r="D35" s="7">
        <v>347</v>
      </c>
      <c r="E35" s="7">
        <v>715</v>
      </c>
      <c r="F35" s="7">
        <v>101</v>
      </c>
      <c r="G35" s="7">
        <v>816</v>
      </c>
      <c r="H35" s="8">
        <v>106.05187319884726</v>
      </c>
      <c r="I35" s="8">
        <v>0</v>
      </c>
      <c r="J35" s="9">
        <v>135.15850144092218</v>
      </c>
    </row>
    <row r="36" spans="1:10" x14ac:dyDescent="0.25">
      <c r="A36" s="10" t="s">
        <v>59</v>
      </c>
      <c r="B36" s="3">
        <v>314</v>
      </c>
      <c r="C36" s="3">
        <v>0</v>
      </c>
      <c r="D36" s="3">
        <v>314</v>
      </c>
      <c r="E36" s="3">
        <v>326</v>
      </c>
      <c r="F36" s="3">
        <v>0</v>
      </c>
      <c r="G36" s="3">
        <v>326</v>
      </c>
      <c r="H36" s="4">
        <v>3.8216560509554141</v>
      </c>
      <c r="I36" s="4">
        <v>0</v>
      </c>
      <c r="J36" s="5">
        <v>3.8216560509554141</v>
      </c>
    </row>
    <row r="37" spans="1:10" x14ac:dyDescent="0.25">
      <c r="A37" s="6" t="s">
        <v>29</v>
      </c>
      <c r="B37" s="7">
        <v>72</v>
      </c>
      <c r="C37" s="7">
        <v>12</v>
      </c>
      <c r="D37" s="7">
        <v>84</v>
      </c>
      <c r="E37" s="7">
        <v>79</v>
      </c>
      <c r="F37" s="7">
        <v>15</v>
      </c>
      <c r="G37" s="7">
        <v>94</v>
      </c>
      <c r="H37" s="8">
        <v>9.7222222222222232</v>
      </c>
      <c r="I37" s="8">
        <v>25</v>
      </c>
      <c r="J37" s="9">
        <v>11.904761904761903</v>
      </c>
    </row>
    <row r="38" spans="1:10" x14ac:dyDescent="0.25">
      <c r="A38" s="10" t="s">
        <v>30</v>
      </c>
      <c r="B38" s="3">
        <v>280</v>
      </c>
      <c r="C38" s="3">
        <v>4</v>
      </c>
      <c r="D38" s="3">
        <v>284</v>
      </c>
      <c r="E38" s="3">
        <v>307</v>
      </c>
      <c r="F38" s="3">
        <v>1</v>
      </c>
      <c r="G38" s="3">
        <v>308</v>
      </c>
      <c r="H38" s="4">
        <v>9.6428571428571441</v>
      </c>
      <c r="I38" s="4">
        <v>-75</v>
      </c>
      <c r="J38" s="5">
        <v>8.4507042253521121</v>
      </c>
    </row>
    <row r="39" spans="1:10" x14ac:dyDescent="0.25">
      <c r="A39" s="6" t="s">
        <v>37</v>
      </c>
      <c r="B39" s="7">
        <v>456</v>
      </c>
      <c r="C39" s="7">
        <v>3</v>
      </c>
      <c r="D39" s="7">
        <v>459</v>
      </c>
      <c r="E39" s="7">
        <v>568</v>
      </c>
      <c r="F39" s="7">
        <v>6</v>
      </c>
      <c r="G39" s="7">
        <v>574</v>
      </c>
      <c r="H39" s="8">
        <v>24.561403508771928</v>
      </c>
      <c r="I39" s="8">
        <v>100</v>
      </c>
      <c r="J39" s="9">
        <v>25.054466230936818</v>
      </c>
    </row>
    <row r="40" spans="1:10" x14ac:dyDescent="0.25">
      <c r="A40" s="10" t="s">
        <v>31</v>
      </c>
      <c r="B40" s="3">
        <v>552</v>
      </c>
      <c r="C40" s="3">
        <v>0</v>
      </c>
      <c r="D40" s="3">
        <v>552</v>
      </c>
      <c r="E40" s="3">
        <v>612</v>
      </c>
      <c r="F40" s="3">
        <v>0</v>
      </c>
      <c r="G40" s="3">
        <v>612</v>
      </c>
      <c r="H40" s="4">
        <v>10.869565217391305</v>
      </c>
      <c r="I40" s="4">
        <v>0</v>
      </c>
      <c r="J40" s="5">
        <v>10.869565217391305</v>
      </c>
    </row>
    <row r="41" spans="1:10" x14ac:dyDescent="0.25">
      <c r="A41" s="6" t="s">
        <v>32</v>
      </c>
      <c r="B41" s="7">
        <v>70</v>
      </c>
      <c r="C41" s="7">
        <v>5</v>
      </c>
      <c r="D41" s="7">
        <v>75</v>
      </c>
      <c r="E41" s="7">
        <v>76</v>
      </c>
      <c r="F41" s="7">
        <v>10</v>
      </c>
      <c r="G41" s="7">
        <v>86</v>
      </c>
      <c r="H41" s="8">
        <v>8.5714285714285712</v>
      </c>
      <c r="I41" s="8">
        <v>100</v>
      </c>
      <c r="J41" s="9">
        <v>14.666666666666666</v>
      </c>
    </row>
    <row r="42" spans="1:10" x14ac:dyDescent="0.25">
      <c r="A42" s="10" t="s">
        <v>33</v>
      </c>
      <c r="B42" s="3">
        <v>1948</v>
      </c>
      <c r="C42" s="3">
        <v>501</v>
      </c>
      <c r="D42" s="3">
        <v>2449</v>
      </c>
      <c r="E42" s="3">
        <v>2117</v>
      </c>
      <c r="F42" s="3">
        <v>457</v>
      </c>
      <c r="G42" s="3">
        <v>2574</v>
      </c>
      <c r="H42" s="4">
        <v>8.6755646817248451</v>
      </c>
      <c r="I42" s="4">
        <v>-8.7824351297405201</v>
      </c>
      <c r="J42" s="5">
        <v>5.1041241322988977</v>
      </c>
    </row>
    <row r="43" spans="1:10" x14ac:dyDescent="0.25">
      <c r="A43" s="6" t="s">
        <v>34</v>
      </c>
      <c r="B43" s="7">
        <v>0</v>
      </c>
      <c r="C43" s="7">
        <v>12</v>
      </c>
      <c r="D43" s="7">
        <v>12</v>
      </c>
      <c r="E43" s="7">
        <v>0</v>
      </c>
      <c r="F43" s="7">
        <v>3</v>
      </c>
      <c r="G43" s="7">
        <v>3</v>
      </c>
      <c r="H43" s="8">
        <v>0</v>
      </c>
      <c r="I43" s="8">
        <v>-75</v>
      </c>
      <c r="J43" s="9">
        <v>-75</v>
      </c>
    </row>
    <row r="44" spans="1:10" x14ac:dyDescent="0.25">
      <c r="A44" s="10" t="s">
        <v>35</v>
      </c>
      <c r="B44" s="3">
        <v>756</v>
      </c>
      <c r="C44" s="3">
        <v>239</v>
      </c>
      <c r="D44" s="3">
        <v>995</v>
      </c>
      <c r="E44" s="3">
        <v>817</v>
      </c>
      <c r="F44" s="3">
        <v>227</v>
      </c>
      <c r="G44" s="3">
        <v>1044</v>
      </c>
      <c r="H44" s="4">
        <v>8.0687830687830679</v>
      </c>
      <c r="I44" s="4">
        <v>-5.02092050209205</v>
      </c>
      <c r="J44" s="5">
        <v>4.924623115577889</v>
      </c>
    </row>
    <row r="45" spans="1:10" x14ac:dyDescent="0.25">
      <c r="A45" s="6" t="s">
        <v>36</v>
      </c>
      <c r="B45" s="7">
        <v>743</v>
      </c>
      <c r="C45" s="7">
        <v>22</v>
      </c>
      <c r="D45" s="7">
        <v>765</v>
      </c>
      <c r="E45" s="7">
        <v>790</v>
      </c>
      <c r="F45" s="7">
        <v>22</v>
      </c>
      <c r="G45" s="7">
        <v>812</v>
      </c>
      <c r="H45" s="8">
        <v>6.3257065948855997</v>
      </c>
      <c r="I45" s="8">
        <v>0</v>
      </c>
      <c r="J45" s="9">
        <v>6.1437908496732021</v>
      </c>
    </row>
    <row r="46" spans="1:10" x14ac:dyDescent="0.25">
      <c r="A46" s="10" t="s">
        <v>64</v>
      </c>
      <c r="B46" s="3">
        <v>710</v>
      </c>
      <c r="C46" s="3">
        <v>17</v>
      </c>
      <c r="D46" s="3">
        <v>727</v>
      </c>
      <c r="E46" s="3">
        <v>884</v>
      </c>
      <c r="F46" s="3">
        <v>39</v>
      </c>
      <c r="G46" s="3">
        <v>923</v>
      </c>
      <c r="H46" s="4">
        <v>24.507042253521128</v>
      </c>
      <c r="I46" s="4">
        <v>129.41176470588235</v>
      </c>
      <c r="J46" s="5">
        <v>26.960110041265473</v>
      </c>
    </row>
    <row r="47" spans="1:10" x14ac:dyDescent="0.25">
      <c r="A47" s="6" t="s">
        <v>65</v>
      </c>
      <c r="B47" s="7">
        <v>426</v>
      </c>
      <c r="C47" s="7">
        <v>6</v>
      </c>
      <c r="D47" s="7">
        <v>432</v>
      </c>
      <c r="E47" s="7">
        <v>450</v>
      </c>
      <c r="F47" s="7">
        <v>12</v>
      </c>
      <c r="G47" s="7">
        <v>462</v>
      </c>
      <c r="H47" s="8">
        <v>5.6338028169014089</v>
      </c>
      <c r="I47" s="8">
        <v>100</v>
      </c>
      <c r="J47" s="9">
        <v>6.9444444444444446</v>
      </c>
    </row>
    <row r="48" spans="1:10" x14ac:dyDescent="0.25">
      <c r="A48" s="10" t="s">
        <v>38</v>
      </c>
      <c r="B48" s="3">
        <v>992</v>
      </c>
      <c r="C48" s="3">
        <v>45</v>
      </c>
      <c r="D48" s="3">
        <v>1037</v>
      </c>
      <c r="E48" s="3">
        <v>1106</v>
      </c>
      <c r="F48" s="3">
        <v>37</v>
      </c>
      <c r="G48" s="3">
        <v>1143</v>
      </c>
      <c r="H48" s="4">
        <v>11.491935483870968</v>
      </c>
      <c r="I48" s="4">
        <v>-17.777777777777779</v>
      </c>
      <c r="J48" s="5">
        <v>10.221793635486982</v>
      </c>
    </row>
    <row r="49" spans="1:10" x14ac:dyDescent="0.25">
      <c r="A49" s="6" t="s">
        <v>66</v>
      </c>
      <c r="B49" s="7">
        <v>984</v>
      </c>
      <c r="C49" s="7">
        <v>22</v>
      </c>
      <c r="D49" s="7">
        <v>1006</v>
      </c>
      <c r="E49" s="7">
        <v>1249</v>
      </c>
      <c r="F49" s="7">
        <v>14</v>
      </c>
      <c r="G49" s="7">
        <v>1263</v>
      </c>
      <c r="H49" s="8">
        <v>26.930894308943088</v>
      </c>
      <c r="I49" s="8">
        <v>-36.363636363636367</v>
      </c>
      <c r="J49" s="9">
        <v>25.546719681908549</v>
      </c>
    </row>
    <row r="50" spans="1:10" x14ac:dyDescent="0.25">
      <c r="A50" s="10" t="s">
        <v>39</v>
      </c>
      <c r="B50" s="3">
        <v>1371</v>
      </c>
      <c r="C50" s="3">
        <v>185</v>
      </c>
      <c r="D50" s="3">
        <v>1556</v>
      </c>
      <c r="E50" s="3">
        <v>1415</v>
      </c>
      <c r="F50" s="3">
        <v>164</v>
      </c>
      <c r="G50" s="3">
        <v>1579</v>
      </c>
      <c r="H50" s="4">
        <v>3.2093362509117438</v>
      </c>
      <c r="I50" s="4">
        <v>-11.351351351351353</v>
      </c>
      <c r="J50" s="5">
        <v>1.4781491002570695</v>
      </c>
    </row>
    <row r="51" spans="1:10" x14ac:dyDescent="0.25">
      <c r="A51" s="6" t="s">
        <v>40</v>
      </c>
      <c r="B51" s="7">
        <v>96</v>
      </c>
      <c r="C51" s="7">
        <v>0</v>
      </c>
      <c r="D51" s="7">
        <v>96</v>
      </c>
      <c r="E51" s="7">
        <v>0</v>
      </c>
      <c r="F51" s="7">
        <v>0</v>
      </c>
      <c r="G51" s="7">
        <v>0</v>
      </c>
      <c r="H51" s="8">
        <v>-100</v>
      </c>
      <c r="I51" s="8">
        <v>0</v>
      </c>
      <c r="J51" s="9">
        <v>-100</v>
      </c>
    </row>
    <row r="52" spans="1:10" x14ac:dyDescent="0.25">
      <c r="A52" s="10" t="s">
        <v>41</v>
      </c>
      <c r="B52" s="3">
        <v>118</v>
      </c>
      <c r="C52" s="3">
        <v>2</v>
      </c>
      <c r="D52" s="3">
        <v>120</v>
      </c>
      <c r="E52" s="3">
        <v>136</v>
      </c>
      <c r="F52" s="3">
        <v>0</v>
      </c>
      <c r="G52" s="3">
        <v>136</v>
      </c>
      <c r="H52" s="4">
        <v>15.254237288135593</v>
      </c>
      <c r="I52" s="4">
        <v>-100</v>
      </c>
      <c r="J52" s="5">
        <v>13.333333333333334</v>
      </c>
    </row>
    <row r="53" spans="1:10" x14ac:dyDescent="0.25">
      <c r="A53" s="6" t="s">
        <v>42</v>
      </c>
      <c r="B53" s="7">
        <v>476</v>
      </c>
      <c r="C53" s="7">
        <v>25</v>
      </c>
      <c r="D53" s="7">
        <v>501</v>
      </c>
      <c r="E53" s="7">
        <v>412</v>
      </c>
      <c r="F53" s="7">
        <v>23</v>
      </c>
      <c r="G53" s="7">
        <v>435</v>
      </c>
      <c r="H53" s="8">
        <v>-13.445378151260504</v>
      </c>
      <c r="I53" s="8">
        <v>-8</v>
      </c>
      <c r="J53" s="9">
        <v>-13.17365269461078</v>
      </c>
    </row>
    <row r="54" spans="1:10" x14ac:dyDescent="0.25">
      <c r="A54" s="10" t="s">
        <v>74</v>
      </c>
      <c r="B54" s="3">
        <v>978</v>
      </c>
      <c r="C54" s="3">
        <v>72</v>
      </c>
      <c r="D54" s="3">
        <v>1050</v>
      </c>
      <c r="E54" s="3">
        <v>998</v>
      </c>
      <c r="F54" s="3">
        <v>84</v>
      </c>
      <c r="G54" s="3">
        <v>1082</v>
      </c>
      <c r="H54" s="4">
        <v>2.0449897750511248</v>
      </c>
      <c r="I54" s="4">
        <v>16.666666666666664</v>
      </c>
      <c r="J54" s="5">
        <v>3.0476190476190474</v>
      </c>
    </row>
    <row r="55" spans="1:10" x14ac:dyDescent="0.25">
      <c r="A55" s="6" t="s">
        <v>43</v>
      </c>
      <c r="B55" s="7">
        <v>394</v>
      </c>
      <c r="C55" s="7">
        <v>0</v>
      </c>
      <c r="D55" s="7">
        <v>394</v>
      </c>
      <c r="E55" s="7">
        <v>360</v>
      </c>
      <c r="F55" s="7">
        <v>2</v>
      </c>
      <c r="G55" s="7">
        <v>362</v>
      </c>
      <c r="H55" s="8">
        <v>-8.6294416243654819</v>
      </c>
      <c r="I55" s="8">
        <v>0</v>
      </c>
      <c r="J55" s="9">
        <v>-8.1218274111675122</v>
      </c>
    </row>
    <row r="56" spans="1:10" x14ac:dyDescent="0.25">
      <c r="A56" s="10" t="s">
        <v>61</v>
      </c>
      <c r="B56" s="3">
        <v>35</v>
      </c>
      <c r="C56" s="3">
        <v>2</v>
      </c>
      <c r="D56" s="3">
        <v>37</v>
      </c>
      <c r="E56" s="3">
        <v>33</v>
      </c>
      <c r="F56" s="3">
        <v>8</v>
      </c>
      <c r="G56" s="3">
        <v>41</v>
      </c>
      <c r="H56" s="4">
        <v>-5.7142857142857144</v>
      </c>
      <c r="I56" s="4">
        <v>300</v>
      </c>
      <c r="J56" s="5">
        <v>10.810810810810811</v>
      </c>
    </row>
    <row r="57" spans="1:10" x14ac:dyDescent="0.25">
      <c r="A57" s="6" t="s">
        <v>44</v>
      </c>
      <c r="B57" s="7">
        <v>156</v>
      </c>
      <c r="C57" s="7">
        <v>8</v>
      </c>
      <c r="D57" s="7">
        <v>164</v>
      </c>
      <c r="E57" s="7">
        <v>163</v>
      </c>
      <c r="F57" s="7">
        <v>15</v>
      </c>
      <c r="G57" s="7">
        <v>178</v>
      </c>
      <c r="H57" s="8">
        <v>4.4871794871794872</v>
      </c>
      <c r="I57" s="8">
        <v>87.5</v>
      </c>
      <c r="J57" s="9">
        <v>8.536585365853659</v>
      </c>
    </row>
    <row r="58" spans="1:10" x14ac:dyDescent="0.25">
      <c r="A58" s="10" t="s">
        <v>45</v>
      </c>
      <c r="B58" s="3">
        <v>0</v>
      </c>
      <c r="C58" s="3">
        <v>0</v>
      </c>
      <c r="D58" s="3">
        <v>0</v>
      </c>
      <c r="E58" s="3">
        <v>0</v>
      </c>
      <c r="F58" s="3">
        <v>0</v>
      </c>
      <c r="G58" s="3">
        <v>0</v>
      </c>
      <c r="H58" s="4">
        <v>0</v>
      </c>
      <c r="I58" s="4">
        <v>0</v>
      </c>
      <c r="J58" s="5">
        <v>0</v>
      </c>
    </row>
    <row r="59" spans="1:10" x14ac:dyDescent="0.25">
      <c r="A59" s="6" t="s">
        <v>46</v>
      </c>
      <c r="B59" s="7">
        <v>1566</v>
      </c>
      <c r="C59" s="7">
        <v>14</v>
      </c>
      <c r="D59" s="7">
        <v>1580</v>
      </c>
      <c r="E59" s="7">
        <v>1509</v>
      </c>
      <c r="F59" s="7">
        <v>23</v>
      </c>
      <c r="G59" s="7">
        <v>1532</v>
      </c>
      <c r="H59" s="8">
        <v>-3.6398467432950192</v>
      </c>
      <c r="I59" s="8">
        <v>64.285714285714292</v>
      </c>
      <c r="J59" s="9">
        <v>-3.0379746835443036</v>
      </c>
    </row>
    <row r="60" spans="1:10" x14ac:dyDescent="0.25">
      <c r="A60" s="10" t="s">
        <v>72</v>
      </c>
      <c r="B60" s="3">
        <v>68</v>
      </c>
      <c r="C60" s="3">
        <v>60</v>
      </c>
      <c r="D60" s="3">
        <v>128</v>
      </c>
      <c r="E60" s="3">
        <v>79</v>
      </c>
      <c r="F60" s="3">
        <v>62</v>
      </c>
      <c r="G60" s="3">
        <v>141</v>
      </c>
      <c r="H60" s="4">
        <v>16.176470588235293</v>
      </c>
      <c r="I60" s="4">
        <v>3.3333333333333335</v>
      </c>
      <c r="J60" s="5">
        <v>10.15625</v>
      </c>
    </row>
    <row r="61" spans="1:10" x14ac:dyDescent="0.25">
      <c r="A61" s="6" t="s">
        <v>73</v>
      </c>
      <c r="B61" s="7">
        <v>42</v>
      </c>
      <c r="C61" s="7">
        <v>42</v>
      </c>
      <c r="D61" s="7">
        <v>84</v>
      </c>
      <c r="E61" s="7">
        <v>38</v>
      </c>
      <c r="F61" s="7">
        <v>38</v>
      </c>
      <c r="G61" s="7">
        <v>76</v>
      </c>
      <c r="H61" s="8">
        <v>-9.5238095238095237</v>
      </c>
      <c r="I61" s="8">
        <v>-9.5238095238095237</v>
      </c>
      <c r="J61" s="9">
        <v>-9.5238095238095237</v>
      </c>
    </row>
    <row r="62" spans="1:10" x14ac:dyDescent="0.25">
      <c r="A62" s="11" t="s">
        <v>47</v>
      </c>
      <c r="B62" s="12">
        <v>50432</v>
      </c>
      <c r="C62" s="12">
        <v>16346</v>
      </c>
      <c r="D62" s="12">
        <v>66778</v>
      </c>
      <c r="E62" s="12">
        <v>53039</v>
      </c>
      <c r="F62" s="12">
        <v>16780</v>
      </c>
      <c r="G62" s="12">
        <v>69819</v>
      </c>
      <c r="H62" s="20">
        <v>5.1693369289340101</v>
      </c>
      <c r="I62" s="20">
        <v>2.6550838125535297</v>
      </c>
      <c r="J62" s="20">
        <v>4.5538949953577523</v>
      </c>
    </row>
    <row r="63" spans="1:10" x14ac:dyDescent="0.25">
      <c r="A63" s="14" t="s">
        <v>48</v>
      </c>
      <c r="B63" s="21">
        <v>87140</v>
      </c>
      <c r="C63" s="21">
        <v>102913</v>
      </c>
      <c r="D63" s="21">
        <v>190053</v>
      </c>
      <c r="E63" s="21">
        <v>92282</v>
      </c>
      <c r="F63" s="21">
        <v>110045</v>
      </c>
      <c r="G63" s="21">
        <v>202327</v>
      </c>
      <c r="H63" s="22">
        <v>5.9008492081707598</v>
      </c>
      <c r="I63" s="22">
        <v>6.9301254457648689</v>
      </c>
      <c r="J63" s="22">
        <v>6.45819850252298</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5" t="s">
        <v>77</v>
      </c>
      <c r="B67" s="65"/>
      <c r="C67" s="65"/>
      <c r="D67" s="65"/>
      <c r="E67" s="65"/>
      <c r="F67" s="65"/>
      <c r="G67" s="65"/>
      <c r="H67" s="65"/>
      <c r="I67" s="65"/>
      <c r="J67" s="65"/>
    </row>
    <row r="68" spans="1:10" x14ac:dyDescent="0.25">
      <c r="A68" s="35" t="s">
        <v>62</v>
      </c>
    </row>
  </sheetData>
  <mergeCells count="6">
    <mergeCell ref="A67:J67"/>
    <mergeCell ref="A1:J1"/>
    <mergeCell ref="A2:A3"/>
    <mergeCell ref="B2:D2"/>
    <mergeCell ref="E2:G2"/>
    <mergeCell ref="H2:J2"/>
  </mergeCells>
  <conditionalFormatting sqref="B4:C5 E4:F5">
    <cfRule type="cellIs" dxfId="53" priority="50" operator="equal">
      <formula>0</formula>
    </cfRule>
  </conditionalFormatting>
  <conditionalFormatting sqref="D4:D5">
    <cfRule type="cellIs" dxfId="52" priority="42" operator="equal">
      <formula>0</formula>
    </cfRule>
  </conditionalFormatting>
  <conditionalFormatting sqref="G4:G5">
    <cfRule type="cellIs" dxfId="51" priority="38" operator="equal">
      <formula>0</formula>
    </cfRule>
  </conditionalFormatting>
  <conditionalFormatting sqref="H8:J46">
    <cfRule type="cellIs" dxfId="50" priority="25" operator="equal">
      <formula>0</formula>
    </cfRule>
  </conditionalFormatting>
  <conditionalFormatting sqref="H4:J5">
    <cfRule type="cellIs" dxfId="49" priority="27" operator="equal">
      <formula>0</formula>
    </cfRule>
  </conditionalFormatting>
  <conditionalFormatting sqref="H6:J7">
    <cfRule type="cellIs" dxfId="48" priority="26" operator="equal">
      <formula>0</formula>
    </cfRule>
  </conditionalFormatting>
  <conditionalFormatting sqref="H47:J47">
    <cfRule type="cellIs" dxfId="47" priority="21" operator="equal">
      <formula>0</formula>
    </cfRule>
  </conditionalFormatting>
  <conditionalFormatting sqref="H46:J60">
    <cfRule type="cellIs" dxfId="46" priority="20" operator="equal">
      <formula>0</formula>
    </cfRule>
  </conditionalFormatting>
  <conditionalFormatting sqref="H60:J60">
    <cfRule type="cellIs" dxfId="45" priority="18" operator="equal">
      <formula>0</formula>
    </cfRule>
  </conditionalFormatting>
  <conditionalFormatting sqref="H46:J46">
    <cfRule type="cellIs" dxfId="44" priority="12" operator="equal">
      <formula>0</formula>
    </cfRule>
  </conditionalFormatting>
  <conditionalFormatting sqref="H59:J59">
    <cfRule type="cellIs" dxfId="43" priority="10" operator="equal">
      <formula>0</formula>
    </cfRule>
  </conditionalFormatting>
  <conditionalFormatting sqref="H60:J60">
    <cfRule type="cellIs" dxfId="42" priority="8" operator="equal">
      <formula>0</formula>
    </cfRule>
  </conditionalFormatting>
  <conditionalFormatting sqref="H61:J61">
    <cfRule type="cellIs" dxfId="41" priority="6" operator="equal">
      <formula>0</formula>
    </cfRule>
  </conditionalFormatting>
  <conditionalFormatting sqref="H61:J61">
    <cfRule type="cellIs" dxfId="40" priority="4" operator="equal">
      <formula>0</formula>
    </cfRule>
  </conditionalFormatting>
  <conditionalFormatting sqref="B6:C61 E6:F61">
    <cfRule type="cellIs" dxfId="39" priority="3" operator="equal">
      <formula>0</formula>
    </cfRule>
  </conditionalFormatting>
  <conditionalFormatting sqref="D6:D61">
    <cfRule type="cellIs" dxfId="38" priority="2" operator="equal">
      <formula>0</formula>
    </cfRule>
  </conditionalFormatting>
  <conditionalFormatting sqref="G6:G61">
    <cfRule type="cellIs" dxfId="3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75" zoomScaleNormal="75" workbookViewId="0">
      <selection sqref="A1:J1"/>
    </sheetView>
  </sheetViews>
  <sheetFormatPr defaultColWidth="9.140625" defaultRowHeight="15" x14ac:dyDescent="0.25"/>
  <cols>
    <col min="1" max="1" width="34" bestFit="1" customWidth="1"/>
    <col min="2" max="10" width="14.28515625" customWidth="1"/>
    <col min="11" max="16384" width="9.140625" style="41"/>
  </cols>
  <sheetData>
    <row r="1" spans="1:10" ht="18" customHeight="1" x14ac:dyDescent="0.25">
      <c r="A1" s="66" t="s">
        <v>57</v>
      </c>
      <c r="B1" s="67"/>
      <c r="C1" s="67"/>
      <c r="D1" s="67"/>
      <c r="E1" s="67"/>
      <c r="F1" s="67"/>
      <c r="G1" s="67"/>
      <c r="H1" s="67"/>
      <c r="I1" s="67"/>
      <c r="J1" s="68"/>
    </row>
    <row r="2" spans="1:10" ht="51.75" customHeight="1" x14ac:dyDescent="0.25">
      <c r="A2" s="69" t="s">
        <v>1</v>
      </c>
      <c r="B2" s="71" t="s">
        <v>78</v>
      </c>
      <c r="C2" s="71"/>
      <c r="D2" s="71"/>
      <c r="E2" s="72" t="s">
        <v>79</v>
      </c>
      <c r="F2" s="72"/>
      <c r="G2" s="72"/>
      <c r="H2" s="73" t="s">
        <v>80</v>
      </c>
      <c r="I2" s="73"/>
      <c r="J2" s="74"/>
    </row>
    <row r="3" spans="1:10" x14ac:dyDescent="0.25">
      <c r="A3" s="70"/>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28977.675999999999</v>
      </c>
      <c r="C5" s="7">
        <v>492326.391</v>
      </c>
      <c r="D5" s="7">
        <v>521304.06699999998</v>
      </c>
      <c r="E5" s="7">
        <v>29237.244999999999</v>
      </c>
      <c r="F5" s="7">
        <v>519464.48300000001</v>
      </c>
      <c r="G5" s="7">
        <v>548701.728</v>
      </c>
      <c r="H5" s="8">
        <v>0.89575506331149368</v>
      </c>
      <c r="I5" s="8">
        <v>5.5122155740783763</v>
      </c>
      <c r="J5" s="9">
        <v>5.2556008545392805</v>
      </c>
    </row>
    <row r="6" spans="1:10" x14ac:dyDescent="0.25">
      <c r="A6" s="10" t="s">
        <v>68</v>
      </c>
      <c r="B6" s="3">
        <v>20855.681</v>
      </c>
      <c r="C6" s="3">
        <v>55213.744999999995</v>
      </c>
      <c r="D6" s="3">
        <v>76069.425999999992</v>
      </c>
      <c r="E6" s="3">
        <v>24899.27</v>
      </c>
      <c r="F6" s="3">
        <v>64187.259000000005</v>
      </c>
      <c r="G6" s="3">
        <v>89086.52900000001</v>
      </c>
      <c r="H6" s="4">
        <v>19.388429464374717</v>
      </c>
      <c r="I6" s="4">
        <v>16.252319055698923</v>
      </c>
      <c r="J6" s="5">
        <v>17.112135169785585</v>
      </c>
    </row>
    <row r="7" spans="1:10" x14ac:dyDescent="0.25">
      <c r="A7" s="6" t="s">
        <v>6</v>
      </c>
      <c r="B7" s="7">
        <v>12481.062000000002</v>
      </c>
      <c r="C7" s="7">
        <v>7842.7569999999996</v>
      </c>
      <c r="D7" s="7">
        <v>20323.819000000003</v>
      </c>
      <c r="E7" s="7">
        <v>13746.677</v>
      </c>
      <c r="F7" s="7">
        <v>9169.42</v>
      </c>
      <c r="G7" s="7">
        <v>22916.097000000002</v>
      </c>
      <c r="H7" s="8">
        <v>10.1402829342567</v>
      </c>
      <c r="I7" s="8">
        <v>16.915773368982368</v>
      </c>
      <c r="J7" s="9">
        <v>12.754876433410464</v>
      </c>
    </row>
    <row r="8" spans="1:10" x14ac:dyDescent="0.25">
      <c r="A8" s="10" t="s">
        <v>7</v>
      </c>
      <c r="B8" s="3">
        <v>12415.398000000001</v>
      </c>
      <c r="C8" s="3">
        <v>7688.5509999999995</v>
      </c>
      <c r="D8" s="3">
        <v>20103.949000000001</v>
      </c>
      <c r="E8" s="3">
        <v>13816.852999999999</v>
      </c>
      <c r="F8" s="3">
        <v>7709.9220000000005</v>
      </c>
      <c r="G8" s="3">
        <v>21526.775000000001</v>
      </c>
      <c r="H8" s="4">
        <v>11.288039255769311</v>
      </c>
      <c r="I8" s="4">
        <v>0.27795874671314535</v>
      </c>
      <c r="J8" s="5">
        <v>7.0773458488180649</v>
      </c>
    </row>
    <row r="9" spans="1:10" x14ac:dyDescent="0.25">
      <c r="A9" s="6" t="s">
        <v>8</v>
      </c>
      <c r="B9" s="7">
        <v>7904.83</v>
      </c>
      <c r="C9" s="7">
        <v>13663.611000000001</v>
      </c>
      <c r="D9" s="7">
        <v>21568.440999999999</v>
      </c>
      <c r="E9" s="7">
        <v>8423.43</v>
      </c>
      <c r="F9" s="7">
        <v>13271.134</v>
      </c>
      <c r="G9" s="7">
        <v>21694.563999999998</v>
      </c>
      <c r="H9" s="53">
        <v>6.5605458940926038</v>
      </c>
      <c r="I9" s="8">
        <v>-2.8724251590593495</v>
      </c>
      <c r="J9" s="9">
        <v>0.58475714586881644</v>
      </c>
    </row>
    <row r="10" spans="1:10" x14ac:dyDescent="0.25">
      <c r="A10" s="10" t="s">
        <v>69</v>
      </c>
      <c r="B10" s="3">
        <v>478.56900000000002</v>
      </c>
      <c r="C10" s="3">
        <v>183.46800000000002</v>
      </c>
      <c r="D10" s="3">
        <v>662.03700000000003</v>
      </c>
      <c r="E10" s="3">
        <v>403.28800000000001</v>
      </c>
      <c r="F10" s="3">
        <v>146.99</v>
      </c>
      <c r="G10" s="3">
        <v>550.27800000000002</v>
      </c>
      <c r="H10" s="36">
        <v>-15.730438035058686</v>
      </c>
      <c r="I10" s="4">
        <v>-19.882486319140124</v>
      </c>
      <c r="J10" s="5">
        <v>-16.881080664675842</v>
      </c>
    </row>
    <row r="11" spans="1:10" x14ac:dyDescent="0.25">
      <c r="A11" s="6" t="s">
        <v>9</v>
      </c>
      <c r="B11" s="7">
        <v>1039.0790000000002</v>
      </c>
      <c r="C11" s="7">
        <v>133.51600000000002</v>
      </c>
      <c r="D11" s="7">
        <v>1172.5950000000003</v>
      </c>
      <c r="E11" s="7">
        <v>1174.0419999999999</v>
      </c>
      <c r="F11" s="7">
        <v>144.739</v>
      </c>
      <c r="G11" s="7">
        <v>1318.7809999999999</v>
      </c>
      <c r="H11" s="8">
        <v>12.988714043879215</v>
      </c>
      <c r="I11" s="8">
        <v>8.4057341442224036</v>
      </c>
      <c r="J11" s="9">
        <v>12.466879016199085</v>
      </c>
    </row>
    <row r="12" spans="1:10" x14ac:dyDescent="0.25">
      <c r="A12" s="10" t="s">
        <v>10</v>
      </c>
      <c r="B12" s="3">
        <v>1248.944</v>
      </c>
      <c r="C12" s="3">
        <v>44.945</v>
      </c>
      <c r="D12" s="3">
        <v>1293.8889999999999</v>
      </c>
      <c r="E12" s="3">
        <v>1370.364</v>
      </c>
      <c r="F12" s="3">
        <v>47.344000000000001</v>
      </c>
      <c r="G12" s="3">
        <v>1417.7080000000001</v>
      </c>
      <c r="H12" s="4">
        <v>9.7218129876119406</v>
      </c>
      <c r="I12" s="4">
        <v>5.3376348870842163</v>
      </c>
      <c r="J12" s="5">
        <v>9.5695225788301936</v>
      </c>
    </row>
    <row r="13" spans="1:10" x14ac:dyDescent="0.25">
      <c r="A13" s="6" t="s">
        <v>11</v>
      </c>
      <c r="B13" s="7">
        <v>0</v>
      </c>
      <c r="C13" s="7">
        <v>0</v>
      </c>
      <c r="D13" s="7">
        <v>0</v>
      </c>
      <c r="E13" s="7">
        <v>0</v>
      </c>
      <c r="F13" s="7">
        <v>0</v>
      </c>
      <c r="G13" s="7">
        <v>0</v>
      </c>
      <c r="H13" s="8">
        <v>0</v>
      </c>
      <c r="I13" s="8">
        <v>0</v>
      </c>
      <c r="J13" s="9">
        <v>0</v>
      </c>
    </row>
    <row r="14" spans="1:10" x14ac:dyDescent="0.25">
      <c r="A14" s="10" t="s">
        <v>76</v>
      </c>
      <c r="B14" s="3">
        <v>5566.0910000000003</v>
      </c>
      <c r="C14" s="3">
        <v>2582.5309999999999</v>
      </c>
      <c r="D14" s="3">
        <v>8148.6220000000003</v>
      </c>
      <c r="E14" s="3">
        <v>6280.4480000000003</v>
      </c>
      <c r="F14" s="3">
        <v>2490.2820000000002</v>
      </c>
      <c r="G14" s="3">
        <v>8770.73</v>
      </c>
      <c r="H14" s="4">
        <v>12.834087692781162</v>
      </c>
      <c r="I14" s="4">
        <v>-3.5720384382607531</v>
      </c>
      <c r="J14" s="5">
        <v>7.6345178362672765</v>
      </c>
    </row>
    <row r="15" spans="1:10" x14ac:dyDescent="0.25">
      <c r="A15" s="6" t="s">
        <v>12</v>
      </c>
      <c r="B15" s="7">
        <v>3161.6760000000004</v>
      </c>
      <c r="C15" s="7">
        <v>629.601</v>
      </c>
      <c r="D15" s="7">
        <v>3791.2770000000005</v>
      </c>
      <c r="E15" s="7">
        <v>3285.404</v>
      </c>
      <c r="F15" s="7">
        <v>587.31600000000003</v>
      </c>
      <c r="G15" s="7">
        <v>3872.7200000000003</v>
      </c>
      <c r="H15" s="8">
        <v>3.9133674671281815</v>
      </c>
      <c r="I15" s="8">
        <v>-6.71615832884636</v>
      </c>
      <c r="J15" s="9">
        <v>2.148168018322052</v>
      </c>
    </row>
    <row r="16" spans="1:10" x14ac:dyDescent="0.25">
      <c r="A16" s="10" t="s">
        <v>13</v>
      </c>
      <c r="B16" s="3">
        <v>2056.4740000000002</v>
      </c>
      <c r="C16" s="3">
        <v>46.627000000000002</v>
      </c>
      <c r="D16" s="3">
        <v>2103.1010000000001</v>
      </c>
      <c r="E16" s="3">
        <v>2252.8590000000004</v>
      </c>
      <c r="F16" s="3">
        <v>73.48</v>
      </c>
      <c r="G16" s="3">
        <v>2326.3390000000004</v>
      </c>
      <c r="H16" s="4">
        <v>9.5495980012390227</v>
      </c>
      <c r="I16" s="4">
        <v>57.591095288137772</v>
      </c>
      <c r="J16" s="5">
        <v>10.614706569014054</v>
      </c>
    </row>
    <row r="17" spans="1:10" x14ac:dyDescent="0.25">
      <c r="A17" s="6" t="s">
        <v>14</v>
      </c>
      <c r="B17" s="7">
        <v>3326.9740000000002</v>
      </c>
      <c r="C17" s="7">
        <v>1572.5590000000002</v>
      </c>
      <c r="D17" s="7">
        <v>4899.5330000000004</v>
      </c>
      <c r="E17" s="7">
        <v>3471.3074500000002</v>
      </c>
      <c r="F17" s="7">
        <v>1470.0929999999998</v>
      </c>
      <c r="G17" s="7">
        <v>4941.4004500000001</v>
      </c>
      <c r="H17" s="8">
        <v>4.3382800707189206</v>
      </c>
      <c r="I17" s="8">
        <v>-6.5158763518570906</v>
      </c>
      <c r="J17" s="9">
        <v>0.85451919601316551</v>
      </c>
    </row>
    <row r="18" spans="1:10" x14ac:dyDescent="0.25">
      <c r="A18" s="10" t="s">
        <v>15</v>
      </c>
      <c r="B18" s="3">
        <v>438.15199999999999</v>
      </c>
      <c r="C18" s="3">
        <v>28.277000000000001</v>
      </c>
      <c r="D18" s="3">
        <v>466.42899999999997</v>
      </c>
      <c r="E18" s="3">
        <v>461.18600000000004</v>
      </c>
      <c r="F18" s="3">
        <v>23.706</v>
      </c>
      <c r="G18" s="3">
        <v>484.89200000000005</v>
      </c>
      <c r="H18" s="4">
        <v>5.2570797348865348</v>
      </c>
      <c r="I18" s="4">
        <v>-16.165081161367901</v>
      </c>
      <c r="J18" s="5">
        <v>3.9583730857215311</v>
      </c>
    </row>
    <row r="19" spans="1:10" x14ac:dyDescent="0.25">
      <c r="A19" s="6" t="s">
        <v>16</v>
      </c>
      <c r="B19" s="7">
        <v>441.94299999999998</v>
      </c>
      <c r="C19" s="7">
        <v>5</v>
      </c>
      <c r="D19" s="7">
        <v>446.94299999999998</v>
      </c>
      <c r="E19" s="7">
        <v>370.91507000000001</v>
      </c>
      <c r="F19" s="7">
        <v>7.3400000000000007E-2</v>
      </c>
      <c r="G19" s="7">
        <v>370.98847000000001</v>
      </c>
      <c r="H19" s="8">
        <v>-16.071740020771902</v>
      </c>
      <c r="I19" s="8">
        <v>-98.531999999999996</v>
      </c>
      <c r="J19" s="9">
        <v>-16.994231926666259</v>
      </c>
    </row>
    <row r="20" spans="1:10" x14ac:dyDescent="0.25">
      <c r="A20" s="10" t="s">
        <v>17</v>
      </c>
      <c r="B20" s="3">
        <v>165.62099999999998</v>
      </c>
      <c r="C20" s="3">
        <v>164.42400000000001</v>
      </c>
      <c r="D20" s="3">
        <v>330.04499999999996</v>
      </c>
      <c r="E20" s="3">
        <v>160.17200000000003</v>
      </c>
      <c r="F20" s="3">
        <v>119.461</v>
      </c>
      <c r="G20" s="3">
        <v>279.63300000000004</v>
      </c>
      <c r="H20" s="4">
        <v>-3.2900417217623099</v>
      </c>
      <c r="I20" s="4">
        <v>-27.34576460857296</v>
      </c>
      <c r="J20" s="5">
        <v>-15.274280779893628</v>
      </c>
    </row>
    <row r="21" spans="1:10" x14ac:dyDescent="0.25">
      <c r="A21" s="6" t="s">
        <v>70</v>
      </c>
      <c r="B21" s="7">
        <v>0</v>
      </c>
      <c r="C21" s="7">
        <v>0</v>
      </c>
      <c r="D21" s="7">
        <v>0</v>
      </c>
      <c r="E21" s="7">
        <v>0</v>
      </c>
      <c r="F21" s="7">
        <v>0</v>
      </c>
      <c r="G21" s="7">
        <v>0</v>
      </c>
      <c r="H21" s="8">
        <v>0</v>
      </c>
      <c r="I21" s="8">
        <v>0</v>
      </c>
      <c r="J21" s="9">
        <v>0</v>
      </c>
    </row>
    <row r="22" spans="1:10" x14ac:dyDescent="0.25">
      <c r="A22" s="10" t="s">
        <v>18</v>
      </c>
      <c r="B22" s="3">
        <v>128.41399999999999</v>
      </c>
      <c r="C22" s="3">
        <v>156.745</v>
      </c>
      <c r="D22" s="3">
        <v>285.15899999999999</v>
      </c>
      <c r="E22" s="3">
        <v>172.93299999999999</v>
      </c>
      <c r="F22" s="3">
        <v>116.64600000000002</v>
      </c>
      <c r="G22" s="3">
        <v>289.57900000000001</v>
      </c>
      <c r="H22" s="36">
        <v>34.668338343171314</v>
      </c>
      <c r="I22" s="4">
        <v>-25.582315225366031</v>
      </c>
      <c r="J22" s="5">
        <v>1.5500124491950162</v>
      </c>
    </row>
    <row r="23" spans="1:10" x14ac:dyDescent="0.25">
      <c r="A23" s="6" t="s">
        <v>19</v>
      </c>
      <c r="B23" s="7">
        <v>0</v>
      </c>
      <c r="C23" s="7">
        <v>0</v>
      </c>
      <c r="D23" s="7">
        <v>0</v>
      </c>
      <c r="E23" s="7">
        <v>0</v>
      </c>
      <c r="F23" s="7">
        <v>0</v>
      </c>
      <c r="G23" s="7">
        <v>0</v>
      </c>
      <c r="H23" s="8">
        <v>0</v>
      </c>
      <c r="I23" s="8">
        <v>0</v>
      </c>
      <c r="J23" s="9">
        <v>0</v>
      </c>
    </row>
    <row r="24" spans="1:10" x14ac:dyDescent="0.25">
      <c r="A24" s="10" t="s">
        <v>20</v>
      </c>
      <c r="B24" s="3">
        <v>1010.645</v>
      </c>
      <c r="C24" s="3">
        <v>38.738</v>
      </c>
      <c r="D24" s="3">
        <v>1049.383</v>
      </c>
      <c r="E24" s="3">
        <v>1272.6469999999999</v>
      </c>
      <c r="F24" s="3">
        <v>52.033999999999999</v>
      </c>
      <c r="G24" s="3">
        <v>1324.681</v>
      </c>
      <c r="H24" s="4">
        <v>25.924236502431615</v>
      </c>
      <c r="I24" s="4">
        <v>34.322887087614227</v>
      </c>
      <c r="J24" s="5">
        <v>26.234272901314391</v>
      </c>
    </row>
    <row r="25" spans="1:10" x14ac:dyDescent="0.25">
      <c r="A25" s="6" t="s">
        <v>21</v>
      </c>
      <c r="B25" s="7">
        <v>274.62400000000002</v>
      </c>
      <c r="C25" s="7">
        <v>12.928999999999998</v>
      </c>
      <c r="D25" s="7">
        <v>287.553</v>
      </c>
      <c r="E25" s="7">
        <v>259.42399999999998</v>
      </c>
      <c r="F25" s="7">
        <v>4.9180000000000001</v>
      </c>
      <c r="G25" s="7">
        <v>264.34199999999998</v>
      </c>
      <c r="H25" s="8">
        <v>-5.5348403635516359</v>
      </c>
      <c r="I25" s="8">
        <v>-61.961481939825205</v>
      </c>
      <c r="J25" s="9">
        <v>-8.0719032665282615</v>
      </c>
    </row>
    <row r="26" spans="1:10" x14ac:dyDescent="0.25">
      <c r="A26" s="10" t="s">
        <v>22</v>
      </c>
      <c r="B26" s="3">
        <v>347.02599999999995</v>
      </c>
      <c r="C26" s="3">
        <v>295.38</v>
      </c>
      <c r="D26" s="3">
        <v>642.40599999999995</v>
      </c>
      <c r="E26" s="3">
        <v>285.56400000000002</v>
      </c>
      <c r="F26" s="3">
        <v>320.42</v>
      </c>
      <c r="G26" s="3">
        <v>605.98400000000004</v>
      </c>
      <c r="H26" s="4">
        <v>-17.711064876983261</v>
      </c>
      <c r="I26" s="4">
        <v>8.4772157898300566</v>
      </c>
      <c r="J26" s="5">
        <v>-5.6696232600567109</v>
      </c>
    </row>
    <row r="27" spans="1:10" x14ac:dyDescent="0.25">
      <c r="A27" s="6" t="s">
        <v>23</v>
      </c>
      <c r="B27" s="7">
        <v>143.767</v>
      </c>
      <c r="C27" s="7">
        <v>33.298999999999999</v>
      </c>
      <c r="D27" s="7">
        <v>177.066</v>
      </c>
      <c r="E27" s="7">
        <v>163.386</v>
      </c>
      <c r="F27" s="7">
        <v>32.893999999999998</v>
      </c>
      <c r="G27" s="7">
        <v>196.28</v>
      </c>
      <c r="H27" s="8">
        <v>13.646386166505525</v>
      </c>
      <c r="I27" s="8">
        <v>-1.2162527403225356</v>
      </c>
      <c r="J27" s="9">
        <v>10.851320976359096</v>
      </c>
    </row>
    <row r="28" spans="1:10" x14ac:dyDescent="0.25">
      <c r="A28" s="10" t="s">
        <v>24</v>
      </c>
      <c r="B28" s="3">
        <v>0</v>
      </c>
      <c r="C28" s="3">
        <v>0</v>
      </c>
      <c r="D28" s="3">
        <v>0</v>
      </c>
      <c r="E28" s="3">
        <v>0</v>
      </c>
      <c r="F28" s="3">
        <v>0</v>
      </c>
      <c r="G28" s="3">
        <v>0</v>
      </c>
      <c r="H28" s="4">
        <v>0</v>
      </c>
      <c r="I28" s="4">
        <v>0</v>
      </c>
      <c r="J28" s="5">
        <v>0</v>
      </c>
    </row>
    <row r="29" spans="1:10" x14ac:dyDescent="0.25">
      <c r="A29" s="6" t="s">
        <v>25</v>
      </c>
      <c r="B29" s="7">
        <v>596.46199999999999</v>
      </c>
      <c r="C29" s="7">
        <v>88.183000000000007</v>
      </c>
      <c r="D29" s="7">
        <v>684.64499999999998</v>
      </c>
      <c r="E29" s="7">
        <v>640.654</v>
      </c>
      <c r="F29" s="7">
        <v>79.588000000000008</v>
      </c>
      <c r="G29" s="7">
        <v>720.24199999999996</v>
      </c>
      <c r="H29" s="8">
        <v>7.4090218656008275</v>
      </c>
      <c r="I29" s="8">
        <v>-9.7467765895920966</v>
      </c>
      <c r="J29" s="9">
        <v>5.1993368826179962</v>
      </c>
    </row>
    <row r="30" spans="1:10" x14ac:dyDescent="0.25">
      <c r="A30" s="10" t="s">
        <v>26</v>
      </c>
      <c r="B30" s="3">
        <v>2562.5429999999997</v>
      </c>
      <c r="C30" s="3">
        <v>631.56799999999998</v>
      </c>
      <c r="D30" s="3">
        <v>3194.1109999999999</v>
      </c>
      <c r="E30" s="3">
        <v>2299.4030000000002</v>
      </c>
      <c r="F30" s="3">
        <v>520.76099999999997</v>
      </c>
      <c r="G30" s="3">
        <v>2820.1640000000002</v>
      </c>
      <c r="H30" s="4">
        <v>-10.26870573488911</v>
      </c>
      <c r="I30" s="4">
        <v>-17.544745775593444</v>
      </c>
      <c r="J30" s="5">
        <v>-11.707389004327014</v>
      </c>
    </row>
    <row r="31" spans="1:10" x14ac:dyDescent="0.25">
      <c r="A31" s="6" t="s">
        <v>27</v>
      </c>
      <c r="B31" s="7">
        <v>1175.3389999999999</v>
      </c>
      <c r="C31" s="7">
        <v>220.79599999999999</v>
      </c>
      <c r="D31" s="7">
        <v>1396.135</v>
      </c>
      <c r="E31" s="7">
        <v>1338.2339999999999</v>
      </c>
      <c r="F31" s="7">
        <v>232.58799999999999</v>
      </c>
      <c r="G31" s="7">
        <v>1570.8219999999999</v>
      </c>
      <c r="H31" s="8">
        <v>13.859405669343056</v>
      </c>
      <c r="I31" s="8">
        <v>5.3406764615301014</v>
      </c>
      <c r="J31" s="9">
        <v>12.512185426194449</v>
      </c>
    </row>
    <row r="32" spans="1:10" x14ac:dyDescent="0.25">
      <c r="A32" s="10" t="s">
        <v>63</v>
      </c>
      <c r="B32" s="3">
        <v>465.23699999999997</v>
      </c>
      <c r="C32" s="3">
        <v>34.890999999999998</v>
      </c>
      <c r="D32" s="3">
        <v>500.12799999999999</v>
      </c>
      <c r="E32" s="3">
        <v>523.26499999999999</v>
      </c>
      <c r="F32" s="3">
        <v>38.286000000000001</v>
      </c>
      <c r="G32" s="3">
        <v>561.55099999999993</v>
      </c>
      <c r="H32" s="4">
        <v>12.472782689253009</v>
      </c>
      <c r="I32" s="4">
        <v>9.730302943452477</v>
      </c>
      <c r="J32" s="40">
        <v>12.281455947277486</v>
      </c>
    </row>
    <row r="33" spans="1:10" x14ac:dyDescent="0.25">
      <c r="A33" s="6" t="s">
        <v>71</v>
      </c>
      <c r="B33" s="7">
        <v>0</v>
      </c>
      <c r="C33" s="7">
        <v>372.15200000000004</v>
      </c>
      <c r="D33" s="7">
        <v>372.15200000000004</v>
      </c>
      <c r="E33" s="7">
        <v>0</v>
      </c>
      <c r="F33" s="7">
        <v>399.07600000000002</v>
      </c>
      <c r="G33" s="7">
        <v>399.07600000000002</v>
      </c>
      <c r="H33" s="8">
        <v>0</v>
      </c>
      <c r="I33" s="53">
        <v>7.2346783034888906</v>
      </c>
      <c r="J33" s="9">
        <v>7.2346783034888906</v>
      </c>
    </row>
    <row r="34" spans="1:10" x14ac:dyDescent="0.25">
      <c r="A34" s="10" t="s">
        <v>60</v>
      </c>
      <c r="B34" s="3">
        <v>147.328</v>
      </c>
      <c r="C34" s="3">
        <v>0</v>
      </c>
      <c r="D34" s="3">
        <v>147.328</v>
      </c>
      <c r="E34" s="3">
        <v>49.210999999999999</v>
      </c>
      <c r="F34" s="3">
        <v>0</v>
      </c>
      <c r="G34" s="3">
        <v>49.210999999999999</v>
      </c>
      <c r="H34" s="4">
        <v>-66.597659643788006</v>
      </c>
      <c r="I34" s="4">
        <v>0</v>
      </c>
      <c r="J34" s="5">
        <v>-66.597659643788006</v>
      </c>
    </row>
    <row r="35" spans="1:10" x14ac:dyDescent="0.25">
      <c r="A35" s="6" t="s">
        <v>28</v>
      </c>
      <c r="B35" s="7">
        <v>597.79199999999992</v>
      </c>
      <c r="C35" s="7">
        <v>0</v>
      </c>
      <c r="D35" s="7">
        <v>597.79199999999992</v>
      </c>
      <c r="E35" s="7">
        <v>1184.518</v>
      </c>
      <c r="F35" s="7">
        <v>222.90800000000002</v>
      </c>
      <c r="G35" s="7">
        <v>1407.4259999999999</v>
      </c>
      <c r="H35" s="8">
        <v>98.148854451046546</v>
      </c>
      <c r="I35" s="8">
        <v>0</v>
      </c>
      <c r="J35" s="9">
        <v>135.4374096675767</v>
      </c>
    </row>
    <row r="36" spans="1:10" x14ac:dyDescent="0.25">
      <c r="A36" s="10" t="s">
        <v>59</v>
      </c>
      <c r="B36" s="3">
        <v>494.28200000000004</v>
      </c>
      <c r="C36" s="3">
        <v>0</v>
      </c>
      <c r="D36" s="3">
        <v>494.28200000000004</v>
      </c>
      <c r="E36" s="3">
        <v>543.22299999999996</v>
      </c>
      <c r="F36" s="3">
        <v>0</v>
      </c>
      <c r="G36" s="3">
        <v>543.22299999999996</v>
      </c>
      <c r="H36" s="4">
        <v>9.9014327853330517</v>
      </c>
      <c r="I36" s="4">
        <v>0</v>
      </c>
      <c r="J36" s="5">
        <v>9.9014327853330517</v>
      </c>
    </row>
    <row r="37" spans="1:10" x14ac:dyDescent="0.25">
      <c r="A37" s="6" t="s">
        <v>29</v>
      </c>
      <c r="B37" s="7">
        <v>79.336000000000013</v>
      </c>
      <c r="C37" s="7">
        <v>44.555</v>
      </c>
      <c r="D37" s="7">
        <v>123.89100000000002</v>
      </c>
      <c r="E37" s="7">
        <v>75.926000000000002</v>
      </c>
      <c r="F37" s="7">
        <v>54.030999999999999</v>
      </c>
      <c r="G37" s="7">
        <v>129.95699999999999</v>
      </c>
      <c r="H37" s="8">
        <v>-4.2981748512655171</v>
      </c>
      <c r="I37" s="8">
        <v>21.268095612164739</v>
      </c>
      <c r="J37" s="9">
        <v>4.8962394362786421</v>
      </c>
    </row>
    <row r="38" spans="1:10" x14ac:dyDescent="0.25">
      <c r="A38" s="10" t="s">
        <v>30</v>
      </c>
      <c r="B38" s="3">
        <v>379.48199999999997</v>
      </c>
      <c r="C38" s="3">
        <v>13.162000000000001</v>
      </c>
      <c r="D38" s="3">
        <v>392.64399999999995</v>
      </c>
      <c r="E38" s="3">
        <v>368.589</v>
      </c>
      <c r="F38" s="3">
        <v>5.8</v>
      </c>
      <c r="G38" s="3">
        <v>374.38900000000001</v>
      </c>
      <c r="H38" s="4">
        <v>-2.8704918810378288</v>
      </c>
      <c r="I38" s="4">
        <v>-55.933748670414843</v>
      </c>
      <c r="J38" s="5">
        <v>-4.6492497020201355</v>
      </c>
    </row>
    <row r="39" spans="1:10" x14ac:dyDescent="0.25">
      <c r="A39" s="6" t="s">
        <v>37</v>
      </c>
      <c r="B39" s="7">
        <v>672.601</v>
      </c>
      <c r="C39" s="7">
        <v>13.292</v>
      </c>
      <c r="D39" s="7">
        <v>685.89300000000003</v>
      </c>
      <c r="E39" s="7">
        <v>828.71800000000007</v>
      </c>
      <c r="F39" s="7">
        <v>24.234999999999999</v>
      </c>
      <c r="G39" s="7">
        <v>852.95300000000009</v>
      </c>
      <c r="H39" s="8">
        <v>23.210937836845332</v>
      </c>
      <c r="I39" s="8">
        <v>82.327715919349984</v>
      </c>
      <c r="J39" s="9">
        <v>24.35656873593987</v>
      </c>
    </row>
    <row r="40" spans="1:10" s="42" customFormat="1" ht="12.75" x14ac:dyDescent="0.15">
      <c r="A40" s="10" t="s">
        <v>31</v>
      </c>
      <c r="B40" s="3">
        <v>983.37799999999993</v>
      </c>
      <c r="C40" s="3">
        <v>0</v>
      </c>
      <c r="D40" s="3">
        <v>983.37799999999993</v>
      </c>
      <c r="E40" s="3">
        <v>1086.1010000000001</v>
      </c>
      <c r="F40" s="3">
        <v>0</v>
      </c>
      <c r="G40" s="3">
        <v>1086.1010000000001</v>
      </c>
      <c r="H40" s="4">
        <v>10.44593228646565</v>
      </c>
      <c r="I40" s="4">
        <v>0</v>
      </c>
      <c r="J40" s="5">
        <v>10.44593228646565</v>
      </c>
    </row>
    <row r="41" spans="1:10" x14ac:dyDescent="0.25">
      <c r="A41" s="6" t="s">
        <v>32</v>
      </c>
      <c r="B41" s="7">
        <v>59.444000000000003</v>
      </c>
      <c r="C41" s="7">
        <v>23.618000000000002</v>
      </c>
      <c r="D41" s="7">
        <v>83.062000000000012</v>
      </c>
      <c r="E41" s="7">
        <v>64.353000000000009</v>
      </c>
      <c r="F41" s="7">
        <v>41.414000000000001</v>
      </c>
      <c r="G41" s="7">
        <v>105.76700000000001</v>
      </c>
      <c r="H41" s="8">
        <v>8.2581925846174649</v>
      </c>
      <c r="I41" s="8">
        <v>75.349309848420688</v>
      </c>
      <c r="J41" s="9">
        <v>27.335002769015908</v>
      </c>
    </row>
    <row r="42" spans="1:10" x14ac:dyDescent="0.25">
      <c r="A42" s="10" t="s">
        <v>33</v>
      </c>
      <c r="B42" s="3">
        <v>2738.9049999999997</v>
      </c>
      <c r="C42" s="3">
        <v>1659.8789999999999</v>
      </c>
      <c r="D42" s="3">
        <v>4398.7839999999997</v>
      </c>
      <c r="E42" s="3">
        <v>3115.0230000000001</v>
      </c>
      <c r="F42" s="3">
        <v>1368.106</v>
      </c>
      <c r="G42" s="3">
        <v>4483.1289999999999</v>
      </c>
      <c r="H42" s="4">
        <v>13.732422263641872</v>
      </c>
      <c r="I42" s="4">
        <v>-17.577968032609601</v>
      </c>
      <c r="J42" s="5">
        <v>1.9174617348794638</v>
      </c>
    </row>
    <row r="43" spans="1:10" x14ac:dyDescent="0.25">
      <c r="A43" s="6" t="s">
        <v>34</v>
      </c>
      <c r="B43" s="7">
        <v>0</v>
      </c>
      <c r="C43" s="7">
        <v>50.424000000000007</v>
      </c>
      <c r="D43" s="7">
        <v>50.424000000000007</v>
      </c>
      <c r="E43" s="7">
        <v>0</v>
      </c>
      <c r="F43" s="7">
        <v>12.662000000000001</v>
      </c>
      <c r="G43" s="7">
        <v>12.662000000000001</v>
      </c>
      <c r="H43" s="8">
        <v>0</v>
      </c>
      <c r="I43" s="8">
        <v>-74.888941773758532</v>
      </c>
      <c r="J43" s="9">
        <v>-74.888941773758532</v>
      </c>
    </row>
    <row r="44" spans="1:10" x14ac:dyDescent="0.25">
      <c r="A44" s="10" t="s">
        <v>35</v>
      </c>
      <c r="B44" s="3">
        <v>927.64599999999996</v>
      </c>
      <c r="C44" s="3">
        <v>958.00599999999997</v>
      </c>
      <c r="D44" s="3">
        <v>1885.652</v>
      </c>
      <c r="E44" s="3">
        <v>1113.4059999999999</v>
      </c>
      <c r="F44" s="3">
        <v>881.83899999999994</v>
      </c>
      <c r="G44" s="3">
        <v>1995.2449999999999</v>
      </c>
      <c r="H44" s="4">
        <v>20.024880180586131</v>
      </c>
      <c r="I44" s="4">
        <v>-7.9505765099592312</v>
      </c>
      <c r="J44" s="5">
        <v>5.8119419702044626</v>
      </c>
    </row>
    <row r="45" spans="1:10" x14ac:dyDescent="0.25">
      <c r="A45" s="6" t="s">
        <v>36</v>
      </c>
      <c r="B45" s="7">
        <v>954.86900000000003</v>
      </c>
      <c r="C45" s="7">
        <v>69.219000000000008</v>
      </c>
      <c r="D45" s="7">
        <v>1024.088</v>
      </c>
      <c r="E45" s="7">
        <v>1020.303</v>
      </c>
      <c r="F45" s="7">
        <v>88.492000000000004</v>
      </c>
      <c r="G45" s="7">
        <v>1108.7950000000001</v>
      </c>
      <c r="H45" s="8">
        <v>6.8526677481413651</v>
      </c>
      <c r="I45" s="8">
        <v>27.843511174677467</v>
      </c>
      <c r="J45" s="9">
        <v>8.2714571404020063</v>
      </c>
    </row>
    <row r="46" spans="1:10" x14ac:dyDescent="0.25">
      <c r="A46" s="10" t="s">
        <v>64</v>
      </c>
      <c r="B46" s="3">
        <v>1127.038</v>
      </c>
      <c r="C46" s="3">
        <v>74.05</v>
      </c>
      <c r="D46" s="3">
        <v>1201.088</v>
      </c>
      <c r="E46" s="3">
        <v>1304.1399999999999</v>
      </c>
      <c r="F46" s="3">
        <v>138.92099999999999</v>
      </c>
      <c r="G46" s="3">
        <v>1443.0609999999999</v>
      </c>
      <c r="H46" s="4">
        <v>15.713933336764144</v>
      </c>
      <c r="I46" s="4">
        <v>87.604321404456442</v>
      </c>
      <c r="J46" s="5">
        <v>20.146150823253581</v>
      </c>
    </row>
    <row r="47" spans="1:10" x14ac:dyDescent="0.25">
      <c r="A47" s="6" t="s">
        <v>65</v>
      </c>
      <c r="B47" s="7">
        <v>668.50800000000004</v>
      </c>
      <c r="C47" s="7">
        <v>26.265000000000001</v>
      </c>
      <c r="D47" s="7">
        <v>694.77300000000002</v>
      </c>
      <c r="E47" s="7">
        <v>686.37200000000007</v>
      </c>
      <c r="F47" s="7">
        <v>48.866</v>
      </c>
      <c r="G47" s="7">
        <v>735.23800000000006</v>
      </c>
      <c r="H47" s="8">
        <v>2.6722193302099648</v>
      </c>
      <c r="I47" s="8">
        <v>86.049876261184082</v>
      </c>
      <c r="J47" s="9">
        <v>5.8242044523894902</v>
      </c>
    </row>
    <row r="48" spans="1:10" x14ac:dyDescent="0.25">
      <c r="A48" s="10" t="s">
        <v>38</v>
      </c>
      <c r="B48" s="3">
        <v>1208.8519999999999</v>
      </c>
      <c r="C48" s="3">
        <v>160.42700000000002</v>
      </c>
      <c r="D48" s="3">
        <v>1369.279</v>
      </c>
      <c r="E48" s="3">
        <v>1485.701</v>
      </c>
      <c r="F48" s="3">
        <v>108.089</v>
      </c>
      <c r="G48" s="3">
        <v>1593.79</v>
      </c>
      <c r="H48" s="4">
        <v>22.901810974379014</v>
      </c>
      <c r="I48" s="4">
        <v>-32.624184208393856</v>
      </c>
      <c r="J48" s="5">
        <v>16.396293231693466</v>
      </c>
    </row>
    <row r="49" spans="1:10" x14ac:dyDescent="0.25">
      <c r="A49" s="6" t="s">
        <v>66</v>
      </c>
      <c r="B49" s="7">
        <v>1142.885</v>
      </c>
      <c r="C49" s="7">
        <v>72.119</v>
      </c>
      <c r="D49" s="7">
        <v>1215.0039999999999</v>
      </c>
      <c r="E49" s="7">
        <v>1511.2539999999999</v>
      </c>
      <c r="F49" s="7">
        <v>66.016999999999996</v>
      </c>
      <c r="G49" s="7">
        <v>1577.271</v>
      </c>
      <c r="H49" s="8">
        <v>32.231501857142227</v>
      </c>
      <c r="I49" s="8">
        <v>-8.4610158210735094</v>
      </c>
      <c r="J49" s="9">
        <v>29.816115831717433</v>
      </c>
    </row>
    <row r="50" spans="1:10" x14ac:dyDescent="0.25">
      <c r="A50" s="10" t="s">
        <v>39</v>
      </c>
      <c r="B50" s="3">
        <v>1704.5930000000001</v>
      </c>
      <c r="C50" s="3">
        <v>558.97199999999998</v>
      </c>
      <c r="D50" s="3">
        <v>2263.5650000000001</v>
      </c>
      <c r="E50" s="3">
        <v>1925.6</v>
      </c>
      <c r="F50" s="3">
        <v>387.35899999999998</v>
      </c>
      <c r="G50" s="3">
        <v>2312.9589999999998</v>
      </c>
      <c r="H50" s="4">
        <v>12.965382352268243</v>
      </c>
      <c r="I50" s="4">
        <v>-30.701537823003655</v>
      </c>
      <c r="J50" s="5">
        <v>2.1821330511825274</v>
      </c>
    </row>
    <row r="51" spans="1:10" x14ac:dyDescent="0.25">
      <c r="A51" s="6" t="s">
        <v>40</v>
      </c>
      <c r="B51" s="7">
        <v>106.501</v>
      </c>
      <c r="C51" s="7">
        <v>0</v>
      </c>
      <c r="D51" s="7">
        <v>106.501</v>
      </c>
      <c r="E51" s="7">
        <v>0</v>
      </c>
      <c r="F51" s="7">
        <v>0</v>
      </c>
      <c r="G51" s="7">
        <v>0</v>
      </c>
      <c r="H51" s="8">
        <v>-100</v>
      </c>
      <c r="I51" s="8">
        <v>0</v>
      </c>
      <c r="J51" s="9">
        <v>-100</v>
      </c>
    </row>
    <row r="52" spans="1:10" x14ac:dyDescent="0.25">
      <c r="A52" s="10" t="s">
        <v>41</v>
      </c>
      <c r="B52" s="3">
        <v>133.87700000000001</v>
      </c>
      <c r="C52" s="3">
        <v>7.2190000000000003</v>
      </c>
      <c r="D52" s="3">
        <v>141.096</v>
      </c>
      <c r="E52" s="3">
        <v>141.84</v>
      </c>
      <c r="F52" s="3">
        <v>0</v>
      </c>
      <c r="G52" s="3">
        <v>141.84</v>
      </c>
      <c r="H52" s="4">
        <v>5.9479970420609911</v>
      </c>
      <c r="I52" s="4">
        <v>-100</v>
      </c>
      <c r="J52" s="5">
        <v>0.52730056131995218</v>
      </c>
    </row>
    <row r="53" spans="1:10" x14ac:dyDescent="0.25">
      <c r="A53" s="6" t="s">
        <v>42</v>
      </c>
      <c r="B53" s="7">
        <v>577.14200000000005</v>
      </c>
      <c r="C53" s="7">
        <v>95.26400000000001</v>
      </c>
      <c r="D53" s="7">
        <v>672.40600000000006</v>
      </c>
      <c r="E53" s="7">
        <v>509.94299999999998</v>
      </c>
      <c r="F53" s="7">
        <v>93.456000000000003</v>
      </c>
      <c r="G53" s="7">
        <v>603.399</v>
      </c>
      <c r="H53" s="8">
        <v>-11.643408381299587</v>
      </c>
      <c r="I53" s="8">
        <v>-1.8978837756130402</v>
      </c>
      <c r="J53" s="9">
        <v>-10.262698429222828</v>
      </c>
    </row>
    <row r="54" spans="1:10" x14ac:dyDescent="0.25">
      <c r="A54" s="10" t="s">
        <v>74</v>
      </c>
      <c r="B54" s="3">
        <v>1252.6480000000001</v>
      </c>
      <c r="C54" s="3">
        <v>312.49799999999999</v>
      </c>
      <c r="D54" s="3">
        <v>1565.1460000000002</v>
      </c>
      <c r="E54" s="3">
        <v>1369.8609999999999</v>
      </c>
      <c r="F54" s="3">
        <v>363.13100000000003</v>
      </c>
      <c r="G54" s="3">
        <v>1732.992</v>
      </c>
      <c r="H54" s="4">
        <v>9.3572176700876639</v>
      </c>
      <c r="I54" s="4">
        <v>16.202663697047672</v>
      </c>
      <c r="J54" s="5">
        <v>10.723983577250925</v>
      </c>
    </row>
    <row r="55" spans="1:10" x14ac:dyDescent="0.25">
      <c r="A55" s="6" t="s">
        <v>43</v>
      </c>
      <c r="B55" s="7">
        <v>592.91599999999994</v>
      </c>
      <c r="C55" s="7">
        <v>0</v>
      </c>
      <c r="D55" s="7">
        <v>592.91599999999994</v>
      </c>
      <c r="E55" s="7">
        <v>598.14400000000001</v>
      </c>
      <c r="F55" s="7">
        <v>14.044</v>
      </c>
      <c r="G55" s="7">
        <v>612.18799999999999</v>
      </c>
      <c r="H55" s="53">
        <v>0.88174378832753131</v>
      </c>
      <c r="I55" s="8">
        <v>0</v>
      </c>
      <c r="J55" s="54">
        <v>3.2503761072394823</v>
      </c>
    </row>
    <row r="56" spans="1:10" x14ac:dyDescent="0.25">
      <c r="A56" s="10" t="s">
        <v>61</v>
      </c>
      <c r="B56" s="3">
        <v>34.238</v>
      </c>
      <c r="C56" s="3">
        <v>35.534999999999997</v>
      </c>
      <c r="D56" s="3">
        <v>69.772999999999996</v>
      </c>
      <c r="E56" s="3">
        <v>33.402000000000001</v>
      </c>
      <c r="F56" s="3">
        <v>127.166</v>
      </c>
      <c r="G56" s="3">
        <v>160.56799999999998</v>
      </c>
      <c r="H56" s="4">
        <v>-2.4417314095449458</v>
      </c>
      <c r="I56" s="4">
        <v>257.8612635429858</v>
      </c>
      <c r="J56" s="5">
        <v>130.12913304573402</v>
      </c>
    </row>
    <row r="57" spans="1:10" x14ac:dyDescent="0.25">
      <c r="A57" s="6" t="s">
        <v>44</v>
      </c>
      <c r="B57" s="7">
        <v>195.13900000000001</v>
      </c>
      <c r="C57" s="7">
        <v>33.730000000000004</v>
      </c>
      <c r="D57" s="7">
        <v>228.86900000000003</v>
      </c>
      <c r="E57" s="7">
        <v>224.41899999999998</v>
      </c>
      <c r="F57" s="7">
        <v>63.222999999999999</v>
      </c>
      <c r="G57" s="7">
        <v>287.642</v>
      </c>
      <c r="H57" s="8">
        <v>15.004688965301641</v>
      </c>
      <c r="I57" s="8">
        <v>87.43848206344498</v>
      </c>
      <c r="J57" s="9">
        <v>25.679755668089587</v>
      </c>
    </row>
    <row r="58" spans="1:10" x14ac:dyDescent="0.25">
      <c r="A58" s="10" t="s">
        <v>45</v>
      </c>
      <c r="B58" s="3">
        <v>0</v>
      </c>
      <c r="C58" s="3">
        <v>0</v>
      </c>
      <c r="D58" s="3">
        <v>0</v>
      </c>
      <c r="E58" s="3">
        <v>0</v>
      </c>
      <c r="F58" s="3">
        <v>0</v>
      </c>
      <c r="G58" s="3">
        <v>0</v>
      </c>
      <c r="H58" s="4">
        <v>0</v>
      </c>
      <c r="I58" s="4">
        <v>0</v>
      </c>
      <c r="J58" s="5">
        <v>0</v>
      </c>
    </row>
    <row r="59" spans="1:10" x14ac:dyDescent="0.25">
      <c r="A59" s="6" t="s">
        <v>46</v>
      </c>
      <c r="B59" s="7">
        <v>2491.2020000000002</v>
      </c>
      <c r="C59" s="7">
        <v>60.754000000000005</v>
      </c>
      <c r="D59" s="7">
        <v>2551.9560000000001</v>
      </c>
      <c r="E59" s="7">
        <v>2557.1559999999999</v>
      </c>
      <c r="F59" s="7">
        <v>83.47</v>
      </c>
      <c r="G59" s="7">
        <v>2640.6259999999997</v>
      </c>
      <c r="H59" s="8">
        <v>2.6474770010621267</v>
      </c>
      <c r="I59" s="8">
        <v>37.390130690983298</v>
      </c>
      <c r="J59" s="9">
        <v>3.4745896872829944</v>
      </c>
    </row>
    <row r="60" spans="1:10" x14ac:dyDescent="0.25">
      <c r="A60" s="10" t="s">
        <v>72</v>
      </c>
      <c r="B60" s="3">
        <v>64.394999999999996</v>
      </c>
      <c r="C60" s="3">
        <v>220.19</v>
      </c>
      <c r="D60" s="3">
        <v>284.58499999999998</v>
      </c>
      <c r="E60" s="3">
        <v>67.23</v>
      </c>
      <c r="F60" s="3">
        <v>244.87700000000001</v>
      </c>
      <c r="G60" s="3">
        <v>312.10700000000003</v>
      </c>
      <c r="H60" s="4">
        <v>4.4025157232704535</v>
      </c>
      <c r="I60" s="4">
        <v>11.211680821109047</v>
      </c>
      <c r="J60" s="5">
        <v>9.6709243284080504</v>
      </c>
    </row>
    <row r="61" spans="1:10" x14ac:dyDescent="0.25">
      <c r="A61" s="6" t="s">
        <v>73</v>
      </c>
      <c r="B61" s="7">
        <v>38.466999999999999</v>
      </c>
      <c r="C61" s="7">
        <v>144.65699999999998</v>
      </c>
      <c r="D61" s="7">
        <v>183.12399999999997</v>
      </c>
      <c r="E61" s="7">
        <v>35.588999999999999</v>
      </c>
      <c r="F61" s="7">
        <v>122.83699999999999</v>
      </c>
      <c r="G61" s="7">
        <v>158.42599999999999</v>
      </c>
      <c r="H61" s="8">
        <v>-7.4817375932617569</v>
      </c>
      <c r="I61" s="8">
        <v>-15.083957222948074</v>
      </c>
      <c r="J61" s="9">
        <v>-13.487036106681801</v>
      </c>
    </row>
    <row r="62" spans="1:10" x14ac:dyDescent="0.25">
      <c r="A62" s="11" t="s">
        <v>47</v>
      </c>
      <c r="B62" s="12">
        <v>70654.812000000034</v>
      </c>
      <c r="C62" s="12">
        <v>37601.384999999776</v>
      </c>
      <c r="D62" s="12">
        <v>108256.19699999981</v>
      </c>
      <c r="E62" s="12">
        <v>77285.922519999993</v>
      </c>
      <c r="F62" s="12">
        <v>38208.052400000044</v>
      </c>
      <c r="G62" s="12">
        <v>115493.97491999972</v>
      </c>
      <c r="H62" s="20">
        <v>9.3852213774200628</v>
      </c>
      <c r="I62" s="20">
        <v>1.6134176972477776</v>
      </c>
      <c r="J62" s="20">
        <v>6.6857862372533914</v>
      </c>
    </row>
    <row r="63" spans="1:10" x14ac:dyDescent="0.25">
      <c r="A63" s="14" t="s">
        <v>48</v>
      </c>
      <c r="B63" s="21">
        <v>126635.69100000004</v>
      </c>
      <c r="C63" s="21">
        <v>588644.51899999974</v>
      </c>
      <c r="D63" s="21">
        <v>715280.20999999985</v>
      </c>
      <c r="E63" s="21">
        <v>138208.99252</v>
      </c>
      <c r="F63" s="21">
        <v>625263.85640000005</v>
      </c>
      <c r="G63" s="21">
        <v>763472.84891999979</v>
      </c>
      <c r="H63" s="22">
        <v>9.1390518965146725</v>
      </c>
      <c r="I63" s="22">
        <v>6.2209595465545009</v>
      </c>
      <c r="J63" s="22">
        <v>6.7375887444166738</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5" t="s">
        <v>77</v>
      </c>
      <c r="B67" s="65"/>
      <c r="C67" s="65"/>
      <c r="D67" s="65"/>
      <c r="E67" s="65"/>
      <c r="F67" s="65"/>
      <c r="G67" s="65"/>
      <c r="H67" s="65"/>
      <c r="I67" s="65"/>
      <c r="J67" s="65"/>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36" priority="33" operator="equal">
      <formula>0</formula>
    </cfRule>
  </conditionalFormatting>
  <conditionalFormatting sqref="H8:J13 H15:J46">
    <cfRule type="cellIs" dxfId="35" priority="23" operator="equal">
      <formula>0</formula>
    </cfRule>
  </conditionalFormatting>
  <conditionalFormatting sqref="H60:J60">
    <cfRule type="cellIs" dxfId="34" priority="18" operator="equal">
      <formula>0</formula>
    </cfRule>
  </conditionalFormatting>
  <conditionalFormatting sqref="H60:J60">
    <cfRule type="cellIs" dxfId="33" priority="10" operator="equal">
      <formula>0</formula>
    </cfRule>
  </conditionalFormatting>
  <conditionalFormatting sqref="H59:J59">
    <cfRule type="cellIs" dxfId="32" priority="12" operator="equal">
      <formula>0</formula>
    </cfRule>
  </conditionalFormatting>
  <conditionalFormatting sqref="H61:J61">
    <cfRule type="cellIs" dxfId="31" priority="6" operator="equal">
      <formula>0</formula>
    </cfRule>
  </conditionalFormatting>
  <conditionalFormatting sqref="H14:J14">
    <cfRule type="cellIs" dxfId="30" priority="4" operator="equal">
      <formula>0</formula>
    </cfRule>
  </conditionalFormatting>
  <conditionalFormatting sqref="B4:C5 E4:F5">
    <cfRule type="cellIs" dxfId="29" priority="36" operator="equal">
      <formula>0</formula>
    </cfRule>
  </conditionalFormatting>
  <conditionalFormatting sqref="G4:G5">
    <cfRule type="cellIs" dxfId="28" priority="31" operator="equal">
      <formula>0</formula>
    </cfRule>
  </conditionalFormatting>
  <conditionalFormatting sqref="H4:J5">
    <cfRule type="cellIs" dxfId="27" priority="25" operator="equal">
      <formula>0</formula>
    </cfRule>
  </conditionalFormatting>
  <conditionalFormatting sqref="H6:J7">
    <cfRule type="cellIs" dxfId="26" priority="24" operator="equal">
      <formula>0</formula>
    </cfRule>
  </conditionalFormatting>
  <conditionalFormatting sqref="H47:J47">
    <cfRule type="cellIs" dxfId="25" priority="21" operator="equal">
      <formula>0</formula>
    </cfRule>
  </conditionalFormatting>
  <conditionalFormatting sqref="H46:J60">
    <cfRule type="cellIs" dxfId="24" priority="20" operator="equal">
      <formula>0</formula>
    </cfRule>
  </conditionalFormatting>
  <conditionalFormatting sqref="H46:J46">
    <cfRule type="cellIs" dxfId="23" priority="14" operator="equal">
      <formula>0</formula>
    </cfRule>
  </conditionalFormatting>
  <conditionalFormatting sqref="H61:J61">
    <cfRule type="cellIs" dxfId="22" priority="8" operator="equal">
      <formula>0</formula>
    </cfRule>
  </conditionalFormatting>
  <conditionalFormatting sqref="D6:D61">
    <cfRule type="cellIs" dxfId="21" priority="2" operator="equal">
      <formula>0</formula>
    </cfRule>
  </conditionalFormatting>
  <conditionalFormatting sqref="B6:C61 E6:F61">
    <cfRule type="cellIs" dxfId="20" priority="3" operator="equal">
      <formula>0</formula>
    </cfRule>
  </conditionalFormatting>
  <conditionalFormatting sqref="G6:G61">
    <cfRule type="cellIs" dxfId="1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5E57-53CC-48E2-ACF8-DDDCAD0063E9}">
  <dimension ref="A1:J72"/>
  <sheetViews>
    <sheetView zoomScale="75" zoomScaleNormal="75" workbookViewId="0">
      <selection sqref="A1:J1"/>
    </sheetView>
  </sheetViews>
  <sheetFormatPr defaultColWidth="9.140625" defaultRowHeight="15" x14ac:dyDescent="0.25"/>
  <cols>
    <col min="1" max="1" width="34" style="38" bestFit="1" customWidth="1"/>
    <col min="2" max="10" width="14.28515625" style="38" customWidth="1"/>
    <col min="11" max="11" width="9.140625" style="38"/>
    <col min="12" max="12" width="17.28515625" style="38" customWidth="1"/>
    <col min="13" max="16384" width="9.140625" style="38"/>
  </cols>
  <sheetData>
    <row r="1" spans="1:10" ht="18" customHeight="1" x14ac:dyDescent="0.25">
      <c r="A1" s="66" t="s">
        <v>75</v>
      </c>
      <c r="B1" s="67"/>
      <c r="C1" s="67"/>
      <c r="D1" s="67"/>
      <c r="E1" s="67"/>
      <c r="F1" s="67"/>
      <c r="G1" s="67"/>
      <c r="H1" s="67"/>
      <c r="I1" s="67"/>
      <c r="J1" s="68"/>
    </row>
    <row r="2" spans="1:10" ht="53.25" customHeight="1" x14ac:dyDescent="0.25">
      <c r="A2" s="69" t="s">
        <v>1</v>
      </c>
      <c r="B2" s="72" t="s">
        <v>81</v>
      </c>
      <c r="C2" s="72"/>
      <c r="D2" s="72"/>
      <c r="E2" s="72" t="s">
        <v>79</v>
      </c>
      <c r="F2" s="72"/>
      <c r="G2" s="72"/>
      <c r="H2" s="73" t="s">
        <v>80</v>
      </c>
      <c r="I2" s="73"/>
      <c r="J2" s="74"/>
    </row>
    <row r="3" spans="1:10" x14ac:dyDescent="0.25">
      <c r="A3" s="70"/>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f t="shared" ref="G4:G35" si="0">E4+F4</f>
        <v>0</v>
      </c>
      <c r="H4" s="4">
        <f t="shared" ref="H4:H35" si="1">+IFERROR(((E4-B4)/B4)*100,0)</f>
        <v>0</v>
      </c>
      <c r="I4" s="4">
        <f t="shared" ref="I4:I35" si="2">+IFERROR(((F4-C4)/C4)*100,0)</f>
        <v>0</v>
      </c>
      <c r="J4" s="5">
        <f t="shared" ref="J4:J35" si="3">+IFERROR(((G4-D4)/D4)*100,0)</f>
        <v>0</v>
      </c>
    </row>
    <row r="5" spans="1:10" x14ac:dyDescent="0.25">
      <c r="A5" s="6" t="s">
        <v>67</v>
      </c>
      <c r="B5" s="7">
        <v>6768.9050000000007</v>
      </c>
      <c r="C5" s="7">
        <v>284223.78899999999</v>
      </c>
      <c r="D5" s="7">
        <v>290992.69400000002</v>
      </c>
      <c r="E5" s="7">
        <v>6334.1460000000006</v>
      </c>
      <c r="F5" s="7">
        <v>319676.625</v>
      </c>
      <c r="G5" s="7">
        <f t="shared" si="0"/>
        <v>326010.77100000001</v>
      </c>
      <c r="H5" s="8">
        <f t="shared" si="1"/>
        <v>-6.4228852377157013</v>
      </c>
      <c r="I5" s="8">
        <f t="shared" si="2"/>
        <v>12.473563921139624</v>
      </c>
      <c r="J5" s="9">
        <f t="shared" si="3"/>
        <v>12.034005568538428</v>
      </c>
    </row>
    <row r="6" spans="1:10" x14ac:dyDescent="0.25">
      <c r="A6" s="10" t="s">
        <v>68</v>
      </c>
      <c r="B6" s="3">
        <v>829.25800000000004</v>
      </c>
      <c r="C6" s="3">
        <v>7844.6180000000004</v>
      </c>
      <c r="D6" s="3">
        <v>8673.8760000000002</v>
      </c>
      <c r="E6" s="3">
        <v>1214.076</v>
      </c>
      <c r="F6" s="3">
        <v>7908.0689999999995</v>
      </c>
      <c r="G6" s="3">
        <f t="shared" si="0"/>
        <v>9122.1450000000004</v>
      </c>
      <c r="H6" s="4">
        <f t="shared" si="1"/>
        <v>46.405099498587894</v>
      </c>
      <c r="I6" s="36">
        <f t="shared" si="2"/>
        <v>0.80884754362798938</v>
      </c>
      <c r="J6" s="5">
        <f t="shared" si="3"/>
        <v>5.168035604843789</v>
      </c>
    </row>
    <row r="7" spans="1:10" x14ac:dyDescent="0.25">
      <c r="A7" s="6" t="s">
        <v>6</v>
      </c>
      <c r="B7" s="7">
        <v>1493.3820000000001</v>
      </c>
      <c r="C7" s="7">
        <v>330.80200000000002</v>
      </c>
      <c r="D7" s="7">
        <v>1824.184</v>
      </c>
      <c r="E7" s="7">
        <v>1842.1840000000002</v>
      </c>
      <c r="F7" s="7">
        <v>488.99599999999998</v>
      </c>
      <c r="G7" s="7">
        <f t="shared" si="0"/>
        <v>2331.1800000000003</v>
      </c>
      <c r="H7" s="8">
        <f t="shared" si="1"/>
        <v>23.356515613553675</v>
      </c>
      <c r="I7" s="8">
        <f t="shared" si="2"/>
        <v>47.821355372700268</v>
      </c>
      <c r="J7" s="9">
        <f t="shared" si="3"/>
        <v>27.793029650517731</v>
      </c>
    </row>
    <row r="8" spans="1:10" x14ac:dyDescent="0.25">
      <c r="A8" s="10" t="s">
        <v>7</v>
      </c>
      <c r="B8" s="3">
        <v>4015.7049999999999</v>
      </c>
      <c r="C8" s="3">
        <v>159.542</v>
      </c>
      <c r="D8" s="3">
        <v>4175.2470000000003</v>
      </c>
      <c r="E8" s="3">
        <v>4138.1319999999996</v>
      </c>
      <c r="F8" s="3">
        <v>186</v>
      </c>
      <c r="G8" s="3">
        <f t="shared" si="0"/>
        <v>4324.1319999999996</v>
      </c>
      <c r="H8" s="4">
        <f t="shared" si="1"/>
        <v>3.0487050219077267</v>
      </c>
      <c r="I8" s="4">
        <f t="shared" si="2"/>
        <v>16.583720901079339</v>
      </c>
      <c r="J8" s="5">
        <f t="shared" si="3"/>
        <v>3.5658968199965009</v>
      </c>
    </row>
    <row r="9" spans="1:10" x14ac:dyDescent="0.25">
      <c r="A9" s="6" t="s">
        <v>8</v>
      </c>
      <c r="B9" s="7">
        <v>903.09899999999993</v>
      </c>
      <c r="C9" s="7">
        <v>236.49299999999999</v>
      </c>
      <c r="D9" s="7">
        <v>1139.5920000000001</v>
      </c>
      <c r="E9" s="7">
        <v>874.06700000000001</v>
      </c>
      <c r="F9" s="7">
        <v>300.327</v>
      </c>
      <c r="G9" s="7">
        <f t="shared" si="0"/>
        <v>1174.394</v>
      </c>
      <c r="H9" s="8">
        <f t="shared" si="1"/>
        <v>-3.2147084649634126</v>
      </c>
      <c r="I9" s="8">
        <f t="shared" si="2"/>
        <v>26.991919422562194</v>
      </c>
      <c r="J9" s="9">
        <f t="shared" si="3"/>
        <v>3.05389999227793</v>
      </c>
    </row>
    <row r="10" spans="1:10" x14ac:dyDescent="0.25">
      <c r="A10" s="10" t="s">
        <v>69</v>
      </c>
      <c r="B10" s="57">
        <v>9.0000000000000011E-3</v>
      </c>
      <c r="C10" s="3">
        <v>0</v>
      </c>
      <c r="D10" s="57">
        <v>9.0000000000000011E-3</v>
      </c>
      <c r="E10" s="3">
        <v>0</v>
      </c>
      <c r="F10" s="3">
        <v>0</v>
      </c>
      <c r="G10" s="3">
        <f t="shared" si="0"/>
        <v>0</v>
      </c>
      <c r="H10" s="4">
        <f t="shared" si="1"/>
        <v>-100</v>
      </c>
      <c r="I10" s="4">
        <f t="shared" si="2"/>
        <v>0</v>
      </c>
      <c r="J10" s="5">
        <f t="shared" si="3"/>
        <v>-100</v>
      </c>
    </row>
    <row r="11" spans="1:10" x14ac:dyDescent="0.25">
      <c r="A11" s="6" t="s">
        <v>9</v>
      </c>
      <c r="B11" s="7">
        <v>7.3559999999999999</v>
      </c>
      <c r="C11" s="7">
        <v>0</v>
      </c>
      <c r="D11" s="7">
        <v>7.3559999999999999</v>
      </c>
      <c r="E11" s="7">
        <v>6.8559999999999999</v>
      </c>
      <c r="F11" s="7">
        <v>0</v>
      </c>
      <c r="G11" s="7">
        <f t="shared" si="0"/>
        <v>6.8559999999999999</v>
      </c>
      <c r="H11" s="8">
        <f t="shared" si="1"/>
        <v>-6.7971723762914635</v>
      </c>
      <c r="I11" s="8">
        <f t="shared" si="2"/>
        <v>0</v>
      </c>
      <c r="J11" s="9">
        <f t="shared" si="3"/>
        <v>-6.7971723762914635</v>
      </c>
    </row>
    <row r="12" spans="1:10" x14ac:dyDescent="0.25">
      <c r="A12" s="10" t="s">
        <v>10</v>
      </c>
      <c r="B12" s="3">
        <v>26.238999999999997</v>
      </c>
      <c r="C12" s="3">
        <v>0</v>
      </c>
      <c r="D12" s="3">
        <v>26.238999999999997</v>
      </c>
      <c r="E12" s="3">
        <v>21.960999999999999</v>
      </c>
      <c r="F12" s="3">
        <v>0</v>
      </c>
      <c r="G12" s="3">
        <f t="shared" si="0"/>
        <v>21.960999999999999</v>
      </c>
      <c r="H12" s="4">
        <f t="shared" si="1"/>
        <v>-16.303974999047217</v>
      </c>
      <c r="I12" s="4">
        <f t="shared" si="2"/>
        <v>0</v>
      </c>
      <c r="J12" s="5">
        <f t="shared" si="3"/>
        <v>-16.303974999047217</v>
      </c>
    </row>
    <row r="13" spans="1:10" x14ac:dyDescent="0.25">
      <c r="A13" s="6" t="s">
        <v>11</v>
      </c>
      <c r="B13" s="7">
        <v>0</v>
      </c>
      <c r="C13" s="7">
        <v>0</v>
      </c>
      <c r="D13" s="7">
        <v>0</v>
      </c>
      <c r="E13" s="7">
        <v>0</v>
      </c>
      <c r="F13" s="7">
        <v>0</v>
      </c>
      <c r="G13" s="7">
        <f t="shared" si="0"/>
        <v>0</v>
      </c>
      <c r="H13" s="8">
        <f t="shared" si="1"/>
        <v>0</v>
      </c>
      <c r="I13" s="8">
        <f t="shared" si="2"/>
        <v>0</v>
      </c>
      <c r="J13" s="9">
        <f t="shared" si="3"/>
        <v>0</v>
      </c>
    </row>
    <row r="14" spans="1:10" x14ac:dyDescent="0.25">
      <c r="A14" s="10" t="s">
        <v>76</v>
      </c>
      <c r="B14" s="3">
        <v>208.02499999999998</v>
      </c>
      <c r="C14" s="3">
        <v>1.4969999999999999</v>
      </c>
      <c r="D14" s="3">
        <v>209.52199999999999</v>
      </c>
      <c r="E14" s="3">
        <v>864.29</v>
      </c>
      <c r="F14" s="3">
        <v>28.922000000000001</v>
      </c>
      <c r="G14" s="3">
        <f t="shared" si="0"/>
        <v>893.21199999999999</v>
      </c>
      <c r="H14" s="4">
        <f t="shared" si="1"/>
        <v>315.47410167047235</v>
      </c>
      <c r="I14" s="4">
        <f t="shared" si="2"/>
        <v>1831.9973279893122</v>
      </c>
      <c r="J14" s="5">
        <f t="shared" si="3"/>
        <v>326.30940903580534</v>
      </c>
    </row>
    <row r="15" spans="1:10" x14ac:dyDescent="0.25">
      <c r="A15" s="6" t="s">
        <v>12</v>
      </c>
      <c r="B15" s="7">
        <v>110.749</v>
      </c>
      <c r="C15" s="7">
        <v>1.2569999999999999</v>
      </c>
      <c r="D15" s="7">
        <v>112.006</v>
      </c>
      <c r="E15" s="7">
        <v>87.918000000000006</v>
      </c>
      <c r="F15" s="55">
        <v>0.502</v>
      </c>
      <c r="G15" s="7">
        <f t="shared" si="0"/>
        <v>88.42</v>
      </c>
      <c r="H15" s="8">
        <f t="shared" si="1"/>
        <v>-20.615084560582929</v>
      </c>
      <c r="I15" s="8">
        <f t="shared" si="2"/>
        <v>-60.063643595863155</v>
      </c>
      <c r="J15" s="54">
        <f t="shared" si="3"/>
        <v>-21.057800474974552</v>
      </c>
    </row>
    <row r="16" spans="1:10" x14ac:dyDescent="0.25">
      <c r="A16" s="10" t="s">
        <v>13</v>
      </c>
      <c r="B16" s="3">
        <v>22.969000000000001</v>
      </c>
      <c r="C16" s="3">
        <v>0</v>
      </c>
      <c r="D16" s="3">
        <v>22.969000000000001</v>
      </c>
      <c r="E16" s="3">
        <v>25.576999999999998</v>
      </c>
      <c r="F16" s="3">
        <v>0</v>
      </c>
      <c r="G16" s="3">
        <f t="shared" si="0"/>
        <v>25.576999999999998</v>
      </c>
      <c r="H16" s="4">
        <f t="shared" si="1"/>
        <v>11.354434237450462</v>
      </c>
      <c r="I16" s="4">
        <f t="shared" si="2"/>
        <v>0</v>
      </c>
      <c r="J16" s="5">
        <f t="shared" si="3"/>
        <v>11.354434237450462</v>
      </c>
    </row>
    <row r="17" spans="1:10" x14ac:dyDescent="0.25">
      <c r="A17" s="6" t="s">
        <v>14</v>
      </c>
      <c r="B17" s="7">
        <v>270.39</v>
      </c>
      <c r="C17" s="55">
        <v>1.0680000000000001</v>
      </c>
      <c r="D17" s="7">
        <v>271.45799999999997</v>
      </c>
      <c r="E17" s="7">
        <v>289.88648999999998</v>
      </c>
      <c r="F17" s="55">
        <v>0</v>
      </c>
      <c r="G17" s="7">
        <f t="shared" si="0"/>
        <v>289.88648999999998</v>
      </c>
      <c r="H17" s="8">
        <f t="shared" si="1"/>
        <v>7.210507045378896</v>
      </c>
      <c r="I17" s="8">
        <f t="shared" si="2"/>
        <v>-100</v>
      </c>
      <c r="J17" s="9">
        <f t="shared" si="3"/>
        <v>6.78870764538161</v>
      </c>
    </row>
    <row r="18" spans="1:10" x14ac:dyDescent="0.25">
      <c r="A18" s="10" t="s">
        <v>15</v>
      </c>
      <c r="B18" s="3">
        <v>5.0759999999999996</v>
      </c>
      <c r="C18" s="3">
        <v>0</v>
      </c>
      <c r="D18" s="3">
        <v>5.0759999999999996</v>
      </c>
      <c r="E18" s="3">
        <v>9.125</v>
      </c>
      <c r="F18" s="3">
        <v>0</v>
      </c>
      <c r="G18" s="3">
        <f t="shared" si="0"/>
        <v>9.125</v>
      </c>
      <c r="H18" s="4">
        <f t="shared" si="1"/>
        <v>79.767533490937765</v>
      </c>
      <c r="I18" s="36">
        <f t="shared" si="2"/>
        <v>0</v>
      </c>
      <c r="J18" s="5">
        <f t="shared" si="3"/>
        <v>79.767533490937765</v>
      </c>
    </row>
    <row r="19" spans="1:10" x14ac:dyDescent="0.25">
      <c r="A19" s="6" t="s">
        <v>16</v>
      </c>
      <c r="B19" s="55">
        <v>0.93900000000000006</v>
      </c>
      <c r="C19" s="7">
        <v>0</v>
      </c>
      <c r="D19" s="7">
        <v>0.93900000000000006</v>
      </c>
      <c r="E19" s="7">
        <v>2.7069999999999999</v>
      </c>
      <c r="F19" s="7">
        <v>0</v>
      </c>
      <c r="G19" s="7">
        <f t="shared" si="0"/>
        <v>2.7069999999999999</v>
      </c>
      <c r="H19" s="8">
        <f t="shared" si="1"/>
        <v>188.2854100106496</v>
      </c>
      <c r="I19" s="8">
        <f t="shared" si="2"/>
        <v>0</v>
      </c>
      <c r="J19" s="9">
        <f t="shared" si="3"/>
        <v>188.2854100106496</v>
      </c>
    </row>
    <row r="20" spans="1:10" x14ac:dyDescent="0.25">
      <c r="A20" s="10" t="s">
        <v>17</v>
      </c>
      <c r="B20" s="56">
        <v>5.7930000000000001</v>
      </c>
      <c r="C20" s="3">
        <v>0</v>
      </c>
      <c r="D20" s="56">
        <v>5.7930000000000001</v>
      </c>
      <c r="E20" s="56">
        <v>0.94900000000000007</v>
      </c>
      <c r="F20" s="3">
        <v>0</v>
      </c>
      <c r="G20" s="56">
        <f t="shared" si="0"/>
        <v>0.94900000000000007</v>
      </c>
      <c r="H20" s="4">
        <f t="shared" si="1"/>
        <v>-83.618159848092532</v>
      </c>
      <c r="I20" s="4">
        <f t="shared" si="2"/>
        <v>0</v>
      </c>
      <c r="J20" s="5">
        <f t="shared" si="3"/>
        <v>-83.618159848092532</v>
      </c>
    </row>
    <row r="21" spans="1:10" x14ac:dyDescent="0.25">
      <c r="A21" s="6" t="s">
        <v>70</v>
      </c>
      <c r="B21" s="7">
        <v>0</v>
      </c>
      <c r="C21" s="7">
        <v>0</v>
      </c>
      <c r="D21" s="7">
        <v>0</v>
      </c>
      <c r="E21" s="7">
        <v>0</v>
      </c>
      <c r="F21" s="7">
        <v>0</v>
      </c>
      <c r="G21" s="7">
        <f t="shared" si="0"/>
        <v>0</v>
      </c>
      <c r="H21" s="8">
        <f t="shared" si="1"/>
        <v>0</v>
      </c>
      <c r="I21" s="8">
        <f t="shared" si="2"/>
        <v>0</v>
      </c>
      <c r="J21" s="9">
        <f t="shared" si="3"/>
        <v>0</v>
      </c>
    </row>
    <row r="22" spans="1:10" x14ac:dyDescent="0.25">
      <c r="A22" s="10" t="s">
        <v>18</v>
      </c>
      <c r="B22" s="56">
        <v>0.82599999999999996</v>
      </c>
      <c r="C22" s="3">
        <v>0</v>
      </c>
      <c r="D22" s="56">
        <v>0.82599999999999996</v>
      </c>
      <c r="E22" s="56">
        <v>1.2089999999999999</v>
      </c>
      <c r="F22" s="3">
        <v>0</v>
      </c>
      <c r="G22" s="56">
        <f t="shared" si="0"/>
        <v>1.2089999999999999</v>
      </c>
      <c r="H22" s="4">
        <f t="shared" si="1"/>
        <v>46.368038740920085</v>
      </c>
      <c r="I22" s="4">
        <f t="shared" si="2"/>
        <v>0</v>
      </c>
      <c r="J22" s="5">
        <f t="shared" si="3"/>
        <v>46.368038740920085</v>
      </c>
    </row>
    <row r="23" spans="1:10" x14ac:dyDescent="0.25">
      <c r="A23" s="6" t="s">
        <v>19</v>
      </c>
      <c r="B23" s="7">
        <v>0</v>
      </c>
      <c r="C23" s="7">
        <v>0</v>
      </c>
      <c r="D23" s="7">
        <v>0</v>
      </c>
      <c r="E23" s="7">
        <v>0</v>
      </c>
      <c r="F23" s="7">
        <v>0</v>
      </c>
      <c r="G23" s="7">
        <f t="shared" si="0"/>
        <v>0</v>
      </c>
      <c r="H23" s="8">
        <f t="shared" si="1"/>
        <v>0</v>
      </c>
      <c r="I23" s="8">
        <f t="shared" si="2"/>
        <v>0</v>
      </c>
      <c r="J23" s="9">
        <f t="shared" si="3"/>
        <v>0</v>
      </c>
    </row>
    <row r="24" spans="1:10" x14ac:dyDescent="0.25">
      <c r="A24" s="10" t="s">
        <v>20</v>
      </c>
      <c r="B24" s="3">
        <v>120.369</v>
      </c>
      <c r="C24" s="3">
        <v>0</v>
      </c>
      <c r="D24" s="3">
        <v>120.369</v>
      </c>
      <c r="E24" s="3">
        <v>167.86099999999999</v>
      </c>
      <c r="F24" s="3">
        <v>0</v>
      </c>
      <c r="G24" s="3">
        <f t="shared" si="0"/>
        <v>167.86099999999999</v>
      </c>
      <c r="H24" s="4">
        <f t="shared" si="1"/>
        <v>39.45534149158005</v>
      </c>
      <c r="I24" s="4">
        <f t="shared" si="2"/>
        <v>0</v>
      </c>
      <c r="J24" s="5">
        <f t="shared" si="3"/>
        <v>39.45534149158005</v>
      </c>
    </row>
    <row r="25" spans="1:10" x14ac:dyDescent="0.25">
      <c r="A25" s="6" t="s">
        <v>21</v>
      </c>
      <c r="B25" s="55">
        <v>4.5569999999999995</v>
      </c>
      <c r="C25" s="7">
        <v>0</v>
      </c>
      <c r="D25" s="55">
        <v>4.5569999999999995</v>
      </c>
      <c r="E25" s="55">
        <v>1.3530000000000002</v>
      </c>
      <c r="F25" s="7">
        <v>0</v>
      </c>
      <c r="G25" s="55">
        <f t="shared" si="0"/>
        <v>1.3530000000000002</v>
      </c>
      <c r="H25" s="8">
        <f t="shared" si="1"/>
        <v>-70.309414088215931</v>
      </c>
      <c r="I25" s="8">
        <f t="shared" si="2"/>
        <v>0</v>
      </c>
      <c r="J25" s="9">
        <f t="shared" si="3"/>
        <v>-70.309414088215931</v>
      </c>
    </row>
    <row r="26" spans="1:10" x14ac:dyDescent="0.25">
      <c r="A26" s="10" t="s">
        <v>22</v>
      </c>
      <c r="B26" s="56">
        <v>0</v>
      </c>
      <c r="C26" s="3">
        <v>0</v>
      </c>
      <c r="D26" s="3">
        <v>0</v>
      </c>
      <c r="E26" s="3">
        <v>0</v>
      </c>
      <c r="F26" s="3">
        <v>0</v>
      </c>
      <c r="G26" s="3">
        <f t="shared" si="0"/>
        <v>0</v>
      </c>
      <c r="H26" s="4">
        <f t="shared" si="1"/>
        <v>0</v>
      </c>
      <c r="I26" s="4">
        <f t="shared" si="2"/>
        <v>0</v>
      </c>
      <c r="J26" s="5">
        <f t="shared" si="3"/>
        <v>0</v>
      </c>
    </row>
    <row r="27" spans="1:10" x14ac:dyDescent="0.25">
      <c r="A27" s="6" t="s">
        <v>23</v>
      </c>
      <c r="B27" s="55">
        <v>0.25600000000000001</v>
      </c>
      <c r="C27" s="7">
        <v>0</v>
      </c>
      <c r="D27" s="55">
        <v>0.25600000000000001</v>
      </c>
      <c r="E27" s="55">
        <v>0</v>
      </c>
      <c r="F27" s="7">
        <v>0</v>
      </c>
      <c r="G27" s="55">
        <f t="shared" si="0"/>
        <v>0</v>
      </c>
      <c r="H27" s="8">
        <f t="shared" si="1"/>
        <v>-100</v>
      </c>
      <c r="I27" s="8">
        <f t="shared" si="2"/>
        <v>0</v>
      </c>
      <c r="J27" s="9">
        <f t="shared" si="3"/>
        <v>-100</v>
      </c>
    </row>
    <row r="28" spans="1:10" x14ac:dyDescent="0.25">
      <c r="A28" s="10" t="s">
        <v>24</v>
      </c>
      <c r="B28" s="3">
        <v>0</v>
      </c>
      <c r="C28" s="3">
        <v>0</v>
      </c>
      <c r="D28" s="3">
        <v>0</v>
      </c>
      <c r="E28" s="3">
        <v>0</v>
      </c>
      <c r="F28" s="3">
        <v>0</v>
      </c>
      <c r="G28" s="3">
        <f t="shared" si="0"/>
        <v>0</v>
      </c>
      <c r="H28" s="4">
        <f t="shared" si="1"/>
        <v>0</v>
      </c>
      <c r="I28" s="4">
        <f t="shared" si="2"/>
        <v>0</v>
      </c>
      <c r="J28" s="5">
        <f t="shared" si="3"/>
        <v>0</v>
      </c>
    </row>
    <row r="29" spans="1:10" x14ac:dyDescent="0.25">
      <c r="A29" s="6" t="s">
        <v>25</v>
      </c>
      <c r="B29" s="7">
        <v>46.054000000000002</v>
      </c>
      <c r="C29" s="7">
        <v>0</v>
      </c>
      <c r="D29" s="7">
        <v>46.054000000000002</v>
      </c>
      <c r="E29" s="7">
        <v>57.98</v>
      </c>
      <c r="F29" s="7">
        <v>0</v>
      </c>
      <c r="G29" s="7">
        <f t="shared" si="0"/>
        <v>57.98</v>
      </c>
      <c r="H29" s="8">
        <f t="shared" si="1"/>
        <v>25.895687670994903</v>
      </c>
      <c r="I29" s="8">
        <f t="shared" si="2"/>
        <v>0</v>
      </c>
      <c r="J29" s="9">
        <f t="shared" si="3"/>
        <v>25.895687670994903</v>
      </c>
    </row>
    <row r="30" spans="1:10" x14ac:dyDescent="0.25">
      <c r="A30" s="10" t="s">
        <v>26</v>
      </c>
      <c r="B30" s="3">
        <v>156.70099999999999</v>
      </c>
      <c r="C30" s="56">
        <v>0.24</v>
      </c>
      <c r="D30" s="3">
        <v>156.941</v>
      </c>
      <c r="E30" s="3">
        <v>182.87200000000001</v>
      </c>
      <c r="F30" s="56">
        <v>0.58400000000000007</v>
      </c>
      <c r="G30" s="3">
        <f t="shared" si="0"/>
        <v>183.45600000000002</v>
      </c>
      <c r="H30" s="4">
        <f t="shared" si="1"/>
        <v>16.701233559454007</v>
      </c>
      <c r="I30" s="4">
        <f t="shared" si="2"/>
        <v>143.33333333333337</v>
      </c>
      <c r="J30" s="5">
        <f t="shared" si="3"/>
        <v>16.894884064712226</v>
      </c>
    </row>
    <row r="31" spans="1:10" x14ac:dyDescent="0.25">
      <c r="A31" s="6" t="s">
        <v>27</v>
      </c>
      <c r="B31" s="7">
        <v>22.533999999999999</v>
      </c>
      <c r="C31" s="7">
        <v>0</v>
      </c>
      <c r="D31" s="7">
        <v>22.533999999999999</v>
      </c>
      <c r="E31" s="7">
        <v>21.082000000000001</v>
      </c>
      <c r="F31" s="7">
        <v>0</v>
      </c>
      <c r="G31" s="7">
        <f t="shared" si="0"/>
        <v>21.082000000000001</v>
      </c>
      <c r="H31" s="8">
        <f t="shared" si="1"/>
        <v>-6.4435963433034456</v>
      </c>
      <c r="I31" s="8">
        <f t="shared" si="2"/>
        <v>0</v>
      </c>
      <c r="J31" s="9">
        <f t="shared" si="3"/>
        <v>-6.4435963433034456</v>
      </c>
    </row>
    <row r="32" spans="1:10" x14ac:dyDescent="0.25">
      <c r="A32" s="10" t="s">
        <v>63</v>
      </c>
      <c r="B32" s="3">
        <v>6.9420000000000002</v>
      </c>
      <c r="C32" s="3">
        <v>0</v>
      </c>
      <c r="D32" s="3">
        <v>6.9420000000000002</v>
      </c>
      <c r="E32" s="3">
        <v>8.57</v>
      </c>
      <c r="F32" s="3">
        <v>0</v>
      </c>
      <c r="G32" s="3">
        <f t="shared" si="0"/>
        <v>8.57</v>
      </c>
      <c r="H32" s="4">
        <f t="shared" si="1"/>
        <v>23.451454912129073</v>
      </c>
      <c r="I32" s="4">
        <f t="shared" si="2"/>
        <v>0</v>
      </c>
      <c r="J32" s="5">
        <f t="shared" si="3"/>
        <v>23.451454912129073</v>
      </c>
    </row>
    <row r="33" spans="1:10" x14ac:dyDescent="0.25">
      <c r="A33" s="6" t="s">
        <v>71</v>
      </c>
      <c r="B33" s="7">
        <v>0</v>
      </c>
      <c r="C33" s="55">
        <v>0.12</v>
      </c>
      <c r="D33" s="55">
        <v>0.12</v>
      </c>
      <c r="E33" s="7">
        <v>0</v>
      </c>
      <c r="F33" s="7">
        <v>0</v>
      </c>
      <c r="G33" s="7">
        <f t="shared" si="0"/>
        <v>0</v>
      </c>
      <c r="H33" s="8">
        <f t="shared" si="1"/>
        <v>0</v>
      </c>
      <c r="I33" s="8">
        <f t="shared" si="2"/>
        <v>-100</v>
      </c>
      <c r="J33" s="9">
        <f t="shared" si="3"/>
        <v>-100</v>
      </c>
    </row>
    <row r="34" spans="1:10" x14ac:dyDescent="0.25">
      <c r="A34" s="10" t="s">
        <v>60</v>
      </c>
      <c r="B34" s="56">
        <v>1.7530000000000001</v>
      </c>
      <c r="C34" s="3">
        <v>0</v>
      </c>
      <c r="D34" s="56">
        <v>1.7530000000000001</v>
      </c>
      <c r="E34" s="76">
        <v>2E-3</v>
      </c>
      <c r="F34" s="3">
        <v>0</v>
      </c>
      <c r="G34" s="76">
        <f t="shared" si="0"/>
        <v>2E-3</v>
      </c>
      <c r="H34" s="4">
        <f t="shared" si="1"/>
        <v>-99.885909868796347</v>
      </c>
      <c r="I34" s="4">
        <f t="shared" si="2"/>
        <v>0</v>
      </c>
      <c r="J34" s="5">
        <f t="shared" si="3"/>
        <v>-99.885909868796347</v>
      </c>
    </row>
    <row r="35" spans="1:10" x14ac:dyDescent="0.25">
      <c r="A35" s="6" t="s">
        <v>28</v>
      </c>
      <c r="B35" s="7">
        <v>13.488</v>
      </c>
      <c r="C35" s="7">
        <v>0</v>
      </c>
      <c r="D35" s="7">
        <v>13.488</v>
      </c>
      <c r="E35" s="7">
        <v>7.5419999999999998</v>
      </c>
      <c r="F35" s="7">
        <v>0</v>
      </c>
      <c r="G35" s="7">
        <f t="shared" si="0"/>
        <v>7.5419999999999998</v>
      </c>
      <c r="H35" s="8">
        <f t="shared" si="1"/>
        <v>-44.083629893238438</v>
      </c>
      <c r="I35" s="8">
        <f t="shared" si="2"/>
        <v>0</v>
      </c>
      <c r="J35" s="9">
        <f t="shared" si="3"/>
        <v>-44.083629893238438</v>
      </c>
    </row>
    <row r="36" spans="1:10" x14ac:dyDescent="0.25">
      <c r="A36" s="10" t="s">
        <v>59</v>
      </c>
      <c r="B36" s="56">
        <v>1.236</v>
      </c>
      <c r="C36" s="3">
        <v>0</v>
      </c>
      <c r="D36" s="56">
        <v>1.236</v>
      </c>
      <c r="E36" s="3">
        <v>2.3650000000000002</v>
      </c>
      <c r="F36" s="3">
        <v>0</v>
      </c>
      <c r="G36" s="3">
        <f t="shared" ref="G36:G67" si="4">E36+F36</f>
        <v>2.3650000000000002</v>
      </c>
      <c r="H36" s="4">
        <f t="shared" ref="H36:H63" si="5">+IFERROR(((E36-B36)/B36)*100,0)</f>
        <v>91.343042071197431</v>
      </c>
      <c r="I36" s="4">
        <f t="shared" ref="I36:I63" si="6">+IFERROR(((F36-C36)/C36)*100,0)</f>
        <v>0</v>
      </c>
      <c r="J36" s="5">
        <f t="shared" ref="J36:J63" si="7">+IFERROR(((G36-D36)/D36)*100,0)</f>
        <v>91.343042071197431</v>
      </c>
    </row>
    <row r="37" spans="1:10" x14ac:dyDescent="0.25">
      <c r="A37" s="6" t="s">
        <v>29</v>
      </c>
      <c r="B37" s="55">
        <v>0.75600000000000001</v>
      </c>
      <c r="C37" s="7">
        <v>0</v>
      </c>
      <c r="D37" s="55">
        <v>0.75600000000000001</v>
      </c>
      <c r="E37" s="75">
        <v>1.0429999999999999</v>
      </c>
      <c r="F37" s="7">
        <v>0</v>
      </c>
      <c r="G37" s="75">
        <f t="shared" si="4"/>
        <v>1.0429999999999999</v>
      </c>
      <c r="H37" s="8">
        <f t="shared" si="5"/>
        <v>37.962962962962955</v>
      </c>
      <c r="I37" s="8">
        <f t="shared" si="6"/>
        <v>0</v>
      </c>
      <c r="J37" s="9">
        <f t="shared" si="7"/>
        <v>37.962962962962955</v>
      </c>
    </row>
    <row r="38" spans="1:10" x14ac:dyDescent="0.25">
      <c r="A38" s="10" t="s">
        <v>30</v>
      </c>
      <c r="B38" s="3">
        <v>32.349000000000004</v>
      </c>
      <c r="C38" s="3">
        <v>0</v>
      </c>
      <c r="D38" s="3">
        <v>32.349000000000004</v>
      </c>
      <c r="E38" s="3">
        <v>11.178000000000001</v>
      </c>
      <c r="F38" s="3">
        <v>0</v>
      </c>
      <c r="G38" s="3">
        <f t="shared" si="4"/>
        <v>11.178000000000001</v>
      </c>
      <c r="H38" s="4">
        <f t="shared" si="5"/>
        <v>-65.445608828711869</v>
      </c>
      <c r="I38" s="4">
        <f t="shared" si="6"/>
        <v>0</v>
      </c>
      <c r="J38" s="5">
        <f t="shared" si="7"/>
        <v>-65.445608828711869</v>
      </c>
    </row>
    <row r="39" spans="1:10" x14ac:dyDescent="0.25">
      <c r="A39" s="6" t="s">
        <v>37</v>
      </c>
      <c r="B39" s="55">
        <v>3.4569999999999999</v>
      </c>
      <c r="C39" s="7">
        <v>0</v>
      </c>
      <c r="D39" s="55">
        <v>3.4569999999999999</v>
      </c>
      <c r="E39" s="55">
        <v>2.746</v>
      </c>
      <c r="F39" s="7">
        <v>0</v>
      </c>
      <c r="G39" s="55">
        <f t="shared" si="4"/>
        <v>2.746</v>
      </c>
      <c r="H39" s="8">
        <f t="shared" si="5"/>
        <v>-20.56696557708996</v>
      </c>
      <c r="I39" s="8">
        <f t="shared" si="6"/>
        <v>0</v>
      </c>
      <c r="J39" s="9">
        <f t="shared" si="7"/>
        <v>-20.56696557708996</v>
      </c>
    </row>
    <row r="40" spans="1:10" x14ac:dyDescent="0.25">
      <c r="A40" s="10" t="s">
        <v>31</v>
      </c>
      <c r="B40" s="3">
        <v>6.1870000000000003</v>
      </c>
      <c r="C40" s="3">
        <v>0</v>
      </c>
      <c r="D40" s="3">
        <v>6.1870000000000003</v>
      </c>
      <c r="E40" s="3">
        <v>3.1239999999999997</v>
      </c>
      <c r="F40" s="3">
        <v>0</v>
      </c>
      <c r="G40" s="3">
        <f t="shared" si="4"/>
        <v>3.1239999999999997</v>
      </c>
      <c r="H40" s="4">
        <f t="shared" si="5"/>
        <v>-49.50703087118152</v>
      </c>
      <c r="I40" s="4">
        <f t="shared" si="6"/>
        <v>0</v>
      </c>
      <c r="J40" s="5">
        <f t="shared" si="7"/>
        <v>-49.50703087118152</v>
      </c>
    </row>
    <row r="41" spans="1:10" x14ac:dyDescent="0.25">
      <c r="A41" s="6" t="s">
        <v>32</v>
      </c>
      <c r="B41" s="58">
        <v>3.0000000000000001E-3</v>
      </c>
      <c r="C41" s="7">
        <v>0</v>
      </c>
      <c r="D41" s="58">
        <v>3.0000000000000001E-3</v>
      </c>
      <c r="E41" s="7">
        <v>0</v>
      </c>
      <c r="F41" s="7">
        <v>0</v>
      </c>
      <c r="G41" s="7">
        <f t="shared" si="4"/>
        <v>0</v>
      </c>
      <c r="H41" s="8">
        <f t="shared" si="5"/>
        <v>-100</v>
      </c>
      <c r="I41" s="8">
        <f t="shared" si="6"/>
        <v>0</v>
      </c>
      <c r="J41" s="9">
        <f t="shared" si="7"/>
        <v>-100</v>
      </c>
    </row>
    <row r="42" spans="1:10" x14ac:dyDescent="0.25">
      <c r="A42" s="10" t="s">
        <v>33</v>
      </c>
      <c r="B42" s="3">
        <v>151.22300000000001</v>
      </c>
      <c r="C42" s="3">
        <v>7.588000000000001</v>
      </c>
      <c r="D42" s="3">
        <v>158.81099999999998</v>
      </c>
      <c r="E42" s="3">
        <v>128.07499999999999</v>
      </c>
      <c r="F42" s="3">
        <v>3.246</v>
      </c>
      <c r="G42" s="3">
        <f t="shared" si="4"/>
        <v>131.321</v>
      </c>
      <c r="H42" s="4">
        <f t="shared" si="5"/>
        <v>-15.307195334043117</v>
      </c>
      <c r="I42" s="4">
        <f t="shared" si="6"/>
        <v>-57.22192936215076</v>
      </c>
      <c r="J42" s="40">
        <f t="shared" si="7"/>
        <v>-17.309884076040063</v>
      </c>
    </row>
    <row r="43" spans="1:10" x14ac:dyDescent="0.25">
      <c r="A43" s="6" t="s">
        <v>34</v>
      </c>
      <c r="B43" s="7">
        <v>0</v>
      </c>
      <c r="C43" s="7">
        <v>0</v>
      </c>
      <c r="D43" s="7">
        <v>0</v>
      </c>
      <c r="E43" s="7">
        <v>0</v>
      </c>
      <c r="F43" s="7">
        <v>0</v>
      </c>
      <c r="G43" s="7">
        <f t="shared" si="4"/>
        <v>0</v>
      </c>
      <c r="H43" s="8">
        <f t="shared" si="5"/>
        <v>0</v>
      </c>
      <c r="I43" s="8">
        <f t="shared" si="6"/>
        <v>0</v>
      </c>
      <c r="J43" s="9">
        <f t="shared" si="7"/>
        <v>0</v>
      </c>
    </row>
    <row r="44" spans="1:10" x14ac:dyDescent="0.25">
      <c r="A44" s="10" t="s">
        <v>35</v>
      </c>
      <c r="B44" s="3">
        <v>51.46</v>
      </c>
      <c r="C44" s="3">
        <v>0</v>
      </c>
      <c r="D44" s="3">
        <v>51.46</v>
      </c>
      <c r="E44" s="3">
        <v>109.348</v>
      </c>
      <c r="F44" s="3">
        <v>0</v>
      </c>
      <c r="G44" s="3">
        <f t="shared" si="4"/>
        <v>109.348</v>
      </c>
      <c r="H44" s="4">
        <f t="shared" si="5"/>
        <v>112.49125534395648</v>
      </c>
      <c r="I44" s="4">
        <f t="shared" si="6"/>
        <v>0</v>
      </c>
      <c r="J44" s="5">
        <f t="shared" si="7"/>
        <v>112.49125534395648</v>
      </c>
    </row>
    <row r="45" spans="1:10" x14ac:dyDescent="0.25">
      <c r="A45" s="6" t="s">
        <v>36</v>
      </c>
      <c r="B45" s="7">
        <v>43.179000000000002</v>
      </c>
      <c r="C45" s="7">
        <v>0</v>
      </c>
      <c r="D45" s="7">
        <v>43.179000000000002</v>
      </c>
      <c r="E45" s="7">
        <v>30.172000000000001</v>
      </c>
      <c r="F45" s="55">
        <v>0.3</v>
      </c>
      <c r="G45" s="7">
        <f t="shared" si="4"/>
        <v>30.472000000000001</v>
      </c>
      <c r="H45" s="8">
        <f t="shared" si="5"/>
        <v>-30.12343963500776</v>
      </c>
      <c r="I45" s="8">
        <f t="shared" si="6"/>
        <v>0</v>
      </c>
      <c r="J45" s="9">
        <f t="shared" si="7"/>
        <v>-29.428657449223</v>
      </c>
    </row>
    <row r="46" spans="1:10" x14ac:dyDescent="0.25">
      <c r="A46" s="10" t="s">
        <v>64</v>
      </c>
      <c r="B46" s="3">
        <v>68.453000000000003</v>
      </c>
      <c r="C46" s="3">
        <v>0</v>
      </c>
      <c r="D46" s="3">
        <v>68.453000000000003</v>
      </c>
      <c r="E46" s="3">
        <v>20.233000000000001</v>
      </c>
      <c r="F46" s="3">
        <v>0</v>
      </c>
      <c r="G46" s="3">
        <f t="shared" si="4"/>
        <v>20.233000000000001</v>
      </c>
      <c r="H46" s="4">
        <f t="shared" si="5"/>
        <v>-70.442493389625</v>
      </c>
      <c r="I46" s="4">
        <f t="shared" si="6"/>
        <v>0</v>
      </c>
      <c r="J46" s="5">
        <f t="shared" si="7"/>
        <v>-70.442493389625</v>
      </c>
    </row>
    <row r="47" spans="1:10" x14ac:dyDescent="0.25">
      <c r="A47" s="6" t="s">
        <v>65</v>
      </c>
      <c r="B47" s="7">
        <v>7.1379999999999999</v>
      </c>
      <c r="C47" s="7">
        <v>0</v>
      </c>
      <c r="D47" s="7">
        <v>7.1379999999999999</v>
      </c>
      <c r="E47" s="7">
        <v>4.32</v>
      </c>
      <c r="F47" s="7">
        <v>0</v>
      </c>
      <c r="G47" s="7">
        <f t="shared" si="4"/>
        <v>4.32</v>
      </c>
      <c r="H47" s="8">
        <f t="shared" si="5"/>
        <v>-39.478845615018209</v>
      </c>
      <c r="I47" s="8">
        <f t="shared" si="6"/>
        <v>0</v>
      </c>
      <c r="J47" s="9">
        <f t="shared" si="7"/>
        <v>-39.478845615018209</v>
      </c>
    </row>
    <row r="48" spans="1:10" x14ac:dyDescent="0.25">
      <c r="A48" s="10" t="s">
        <v>38</v>
      </c>
      <c r="B48" s="3">
        <v>27.225999999999999</v>
      </c>
      <c r="C48" s="3">
        <v>0</v>
      </c>
      <c r="D48" s="3">
        <v>27.225999999999999</v>
      </c>
      <c r="E48" s="3">
        <v>32.415999999999997</v>
      </c>
      <c r="F48" s="56">
        <v>0.45900000000000002</v>
      </c>
      <c r="G48" s="3">
        <f t="shared" si="4"/>
        <v>32.875</v>
      </c>
      <c r="H48" s="4">
        <f t="shared" si="5"/>
        <v>19.062660691985595</v>
      </c>
      <c r="I48" s="4">
        <f t="shared" si="6"/>
        <v>0</v>
      </c>
      <c r="J48" s="5">
        <f t="shared" si="7"/>
        <v>20.748549180929999</v>
      </c>
    </row>
    <row r="49" spans="1:10" x14ac:dyDescent="0.25">
      <c r="A49" s="6" t="s">
        <v>66</v>
      </c>
      <c r="B49" s="7">
        <v>22.972999999999999</v>
      </c>
      <c r="C49" s="7">
        <v>0</v>
      </c>
      <c r="D49" s="7">
        <v>22.972999999999999</v>
      </c>
      <c r="E49" s="7">
        <v>13.189</v>
      </c>
      <c r="F49" s="7">
        <v>0</v>
      </c>
      <c r="G49" s="7">
        <f t="shared" si="4"/>
        <v>13.189</v>
      </c>
      <c r="H49" s="8">
        <f t="shared" si="5"/>
        <v>-42.589126365733691</v>
      </c>
      <c r="I49" s="8">
        <f t="shared" si="6"/>
        <v>0</v>
      </c>
      <c r="J49" s="9">
        <f t="shared" si="7"/>
        <v>-42.589126365733691</v>
      </c>
    </row>
    <row r="50" spans="1:10" x14ac:dyDescent="0.25">
      <c r="A50" s="10" t="s">
        <v>39</v>
      </c>
      <c r="B50" s="3">
        <v>66.471999999999994</v>
      </c>
      <c r="C50" s="56">
        <v>2.0430000000000001</v>
      </c>
      <c r="D50" s="3">
        <v>68.515000000000001</v>
      </c>
      <c r="E50" s="3">
        <v>70.308999999999997</v>
      </c>
      <c r="F50" s="3">
        <v>1.4239999999999999</v>
      </c>
      <c r="G50" s="3">
        <f t="shared" si="4"/>
        <v>71.733000000000004</v>
      </c>
      <c r="H50" s="4">
        <f t="shared" si="5"/>
        <v>5.7723552774100426</v>
      </c>
      <c r="I50" s="4">
        <f t="shared" si="6"/>
        <v>-30.298580518844844</v>
      </c>
      <c r="J50" s="5">
        <f t="shared" si="7"/>
        <v>4.6967817266292098</v>
      </c>
    </row>
    <row r="51" spans="1:10" x14ac:dyDescent="0.25">
      <c r="A51" s="6" t="s">
        <v>40</v>
      </c>
      <c r="B51" s="55">
        <v>0.84899999999999998</v>
      </c>
      <c r="C51" s="7">
        <v>0</v>
      </c>
      <c r="D51" s="55">
        <v>0.84899999999999998</v>
      </c>
      <c r="E51" s="7">
        <v>0</v>
      </c>
      <c r="F51" s="7">
        <v>0</v>
      </c>
      <c r="G51" s="7">
        <f t="shared" si="4"/>
        <v>0</v>
      </c>
      <c r="H51" s="8">
        <f t="shared" si="5"/>
        <v>-100</v>
      </c>
      <c r="I51" s="8">
        <f t="shared" si="6"/>
        <v>0</v>
      </c>
      <c r="J51" s="9">
        <f t="shared" si="7"/>
        <v>-100</v>
      </c>
    </row>
    <row r="52" spans="1:10" x14ac:dyDescent="0.25">
      <c r="A52" s="10" t="s">
        <v>41</v>
      </c>
      <c r="B52" s="57">
        <v>1.2E-2</v>
      </c>
      <c r="C52" s="57">
        <v>0</v>
      </c>
      <c r="D52" s="57">
        <v>1.2E-2</v>
      </c>
      <c r="E52" s="56">
        <v>0.502</v>
      </c>
      <c r="F52" s="3">
        <v>0</v>
      </c>
      <c r="G52" s="56">
        <f t="shared" si="4"/>
        <v>0.502</v>
      </c>
      <c r="H52" s="4">
        <f t="shared" si="5"/>
        <v>4083.333333333333</v>
      </c>
      <c r="I52" s="4">
        <f t="shared" si="6"/>
        <v>0</v>
      </c>
      <c r="J52" s="5">
        <f t="shared" si="7"/>
        <v>4083.333333333333</v>
      </c>
    </row>
    <row r="53" spans="1:10" x14ac:dyDescent="0.25">
      <c r="A53" s="6" t="s">
        <v>42</v>
      </c>
      <c r="B53" s="7">
        <v>3.7970000000000002</v>
      </c>
      <c r="C53" s="7">
        <v>0</v>
      </c>
      <c r="D53" s="7">
        <v>3.7970000000000002</v>
      </c>
      <c r="E53" s="7">
        <v>2.2389999999999999</v>
      </c>
      <c r="F53" s="7">
        <v>0</v>
      </c>
      <c r="G53" s="7">
        <f t="shared" si="4"/>
        <v>2.2389999999999999</v>
      </c>
      <c r="H53" s="8">
        <f t="shared" si="5"/>
        <v>-41.032393995259419</v>
      </c>
      <c r="I53" s="8">
        <f t="shared" si="6"/>
        <v>0</v>
      </c>
      <c r="J53" s="9">
        <f t="shared" si="7"/>
        <v>-41.032393995259419</v>
      </c>
    </row>
    <row r="54" spans="1:10" x14ac:dyDescent="0.25">
      <c r="A54" s="10" t="s">
        <v>74</v>
      </c>
      <c r="B54" s="3">
        <v>13.242000000000001</v>
      </c>
      <c r="C54" s="3">
        <v>0</v>
      </c>
      <c r="D54" s="3">
        <v>13.242000000000001</v>
      </c>
      <c r="E54" s="3">
        <v>45.87</v>
      </c>
      <c r="F54" s="57">
        <v>0.01</v>
      </c>
      <c r="G54" s="3">
        <f t="shared" si="4"/>
        <v>45.879999999999995</v>
      </c>
      <c r="H54" s="36">
        <f t="shared" si="5"/>
        <v>246.39782510194834</v>
      </c>
      <c r="I54" s="4">
        <f t="shared" si="6"/>
        <v>0</v>
      </c>
      <c r="J54" s="40">
        <f t="shared" si="7"/>
        <v>246.47334239540845</v>
      </c>
    </row>
    <row r="55" spans="1:10" x14ac:dyDescent="0.25">
      <c r="A55" s="6" t="s">
        <v>43</v>
      </c>
      <c r="B55" s="7">
        <v>5.3089999999999993</v>
      </c>
      <c r="C55" s="7">
        <v>0</v>
      </c>
      <c r="D55" s="7">
        <v>5.3089999999999993</v>
      </c>
      <c r="E55" s="7">
        <v>11.687000000000001</v>
      </c>
      <c r="F55" s="7">
        <v>0</v>
      </c>
      <c r="G55" s="7">
        <f t="shared" si="4"/>
        <v>11.687000000000001</v>
      </c>
      <c r="H55" s="8">
        <f t="shared" si="5"/>
        <v>120.13561876059526</v>
      </c>
      <c r="I55" s="8">
        <f t="shared" si="6"/>
        <v>0</v>
      </c>
      <c r="J55" s="9">
        <f t="shared" si="7"/>
        <v>120.13561876059526</v>
      </c>
    </row>
    <row r="56" spans="1:10" x14ac:dyDescent="0.25">
      <c r="A56" s="10" t="s">
        <v>61</v>
      </c>
      <c r="B56" s="57">
        <v>5.0000000000000001E-3</v>
      </c>
      <c r="C56" s="57">
        <v>35.534999999999997</v>
      </c>
      <c r="D56" s="57">
        <v>35.54</v>
      </c>
      <c r="E56" s="3">
        <v>0</v>
      </c>
      <c r="F56" s="3">
        <v>127.166</v>
      </c>
      <c r="G56" s="3">
        <f t="shared" si="4"/>
        <v>127.166</v>
      </c>
      <c r="H56" s="4">
        <f t="shared" si="5"/>
        <v>-100</v>
      </c>
      <c r="I56" s="4">
        <f t="shared" si="6"/>
        <v>257.8612635429858</v>
      </c>
      <c r="J56" s="5">
        <f t="shared" si="7"/>
        <v>257.81091727630843</v>
      </c>
    </row>
    <row r="57" spans="1:10" x14ac:dyDescent="0.25">
      <c r="A57" s="6" t="s">
        <v>44</v>
      </c>
      <c r="B57" s="7">
        <v>2.419</v>
      </c>
      <c r="C57" s="7">
        <v>0</v>
      </c>
      <c r="D57" s="7">
        <v>2.419</v>
      </c>
      <c r="E57" s="55">
        <v>0.436</v>
      </c>
      <c r="F57" s="7">
        <v>0</v>
      </c>
      <c r="G57" s="7">
        <f t="shared" si="4"/>
        <v>0.436</v>
      </c>
      <c r="H57" s="8">
        <f t="shared" si="5"/>
        <v>-81.976023150062019</v>
      </c>
      <c r="I57" s="8">
        <f t="shared" si="6"/>
        <v>0</v>
      </c>
      <c r="J57" s="9">
        <f t="shared" si="7"/>
        <v>-81.976023150062019</v>
      </c>
    </row>
    <row r="58" spans="1:10" x14ac:dyDescent="0.25">
      <c r="A58" s="10" t="s">
        <v>45</v>
      </c>
      <c r="B58" s="3">
        <v>0</v>
      </c>
      <c r="C58" s="3">
        <v>0</v>
      </c>
      <c r="D58" s="3">
        <v>0</v>
      </c>
      <c r="E58" s="3">
        <v>0</v>
      </c>
      <c r="F58" s="3">
        <v>0</v>
      </c>
      <c r="G58" s="3">
        <f t="shared" si="4"/>
        <v>0</v>
      </c>
      <c r="H58" s="4">
        <f t="shared" si="5"/>
        <v>0</v>
      </c>
      <c r="I58" s="4">
        <f t="shared" si="6"/>
        <v>0</v>
      </c>
      <c r="J58" s="5">
        <f t="shared" si="7"/>
        <v>0</v>
      </c>
    </row>
    <row r="59" spans="1:10" x14ac:dyDescent="0.25">
      <c r="A59" s="6" t="s">
        <v>46</v>
      </c>
      <c r="B59" s="7">
        <v>130.36600000000001</v>
      </c>
      <c r="C59" s="7">
        <v>0</v>
      </c>
      <c r="D59" s="7">
        <v>130.36600000000001</v>
      </c>
      <c r="E59" s="7">
        <v>128.21600000000001</v>
      </c>
      <c r="F59" s="7">
        <v>0</v>
      </c>
      <c r="G59" s="7">
        <f t="shared" si="4"/>
        <v>128.21600000000001</v>
      </c>
      <c r="H59" s="8">
        <f t="shared" si="5"/>
        <v>-1.6492030130555553</v>
      </c>
      <c r="I59" s="8">
        <f t="shared" si="6"/>
        <v>0</v>
      </c>
      <c r="J59" s="9">
        <f t="shared" si="7"/>
        <v>-1.6492030130555553</v>
      </c>
    </row>
    <row r="60" spans="1:10" x14ac:dyDescent="0.25">
      <c r="A60" s="10" t="s">
        <v>72</v>
      </c>
      <c r="B60" s="56">
        <v>0.156</v>
      </c>
      <c r="C60" s="56">
        <v>0</v>
      </c>
      <c r="D60" s="56">
        <v>0.156</v>
      </c>
      <c r="E60" s="56">
        <v>0.28000000000000003</v>
      </c>
      <c r="F60" s="3">
        <v>0</v>
      </c>
      <c r="G60" s="56">
        <f t="shared" si="4"/>
        <v>0.28000000000000003</v>
      </c>
      <c r="H60" s="4">
        <f t="shared" si="5"/>
        <v>79.487179487179503</v>
      </c>
      <c r="I60" s="4">
        <f t="shared" si="6"/>
        <v>0</v>
      </c>
      <c r="J60" s="5">
        <f t="shared" si="7"/>
        <v>79.487179487179503</v>
      </c>
    </row>
    <row r="61" spans="1:10" x14ac:dyDescent="0.25">
      <c r="A61" s="6" t="s">
        <v>73</v>
      </c>
      <c r="B61" s="55">
        <v>0.97599999999999998</v>
      </c>
      <c r="C61" s="55">
        <v>0</v>
      </c>
      <c r="D61" s="55">
        <v>0.97599999999999998</v>
      </c>
      <c r="E61" s="7">
        <v>0</v>
      </c>
      <c r="F61" s="7">
        <v>0</v>
      </c>
      <c r="G61" s="7">
        <f t="shared" si="4"/>
        <v>0</v>
      </c>
      <c r="H61" s="8">
        <f t="shared" si="5"/>
        <v>-100</v>
      </c>
      <c r="I61" s="8">
        <f t="shared" si="6"/>
        <v>0</v>
      </c>
      <c r="J61" s="9">
        <f t="shared" si="7"/>
        <v>-100</v>
      </c>
    </row>
    <row r="62" spans="1:10" x14ac:dyDescent="0.25">
      <c r="A62" s="11" t="s">
        <v>47</v>
      </c>
      <c r="B62" s="12">
        <f t="shared" ref="B62:G62" si="8">B63-SUM(B61+B60+B33+B21+B14+B10+B6+B5)</f>
        <v>7873.2879999999959</v>
      </c>
      <c r="C62" s="12">
        <f t="shared" si="8"/>
        <v>774.56800000002841</v>
      </c>
      <c r="D62" s="12">
        <f t="shared" si="8"/>
        <v>8647.8559999999707</v>
      </c>
      <c r="E62" s="12">
        <f t="shared" si="8"/>
        <v>8365.3014900000016</v>
      </c>
      <c r="F62" s="12">
        <f t="shared" si="8"/>
        <v>1109.0139999999665</v>
      </c>
      <c r="G62" s="12">
        <f t="shared" si="8"/>
        <v>9474.3154900000081</v>
      </c>
      <c r="H62" s="20">
        <f t="shared" si="5"/>
        <v>6.2491488943374858</v>
      </c>
      <c r="I62" s="20">
        <f t="shared" si="6"/>
        <v>43.178391051518503</v>
      </c>
      <c r="J62" s="20">
        <f t="shared" si="7"/>
        <v>9.5568137351042886</v>
      </c>
    </row>
    <row r="63" spans="1:10" x14ac:dyDescent="0.25">
      <c r="A63" s="14" t="s">
        <v>48</v>
      </c>
      <c r="B63" s="21">
        <f t="shared" ref="B63:G63" si="9">SUM(B4:B61)</f>
        <v>15680.616999999997</v>
      </c>
      <c r="C63" s="21">
        <f t="shared" si="9"/>
        <v>292844.592</v>
      </c>
      <c r="D63" s="21">
        <f t="shared" si="9"/>
        <v>308525.20899999997</v>
      </c>
      <c r="E63" s="21">
        <f t="shared" si="9"/>
        <v>16778.093490000003</v>
      </c>
      <c r="F63" s="21">
        <f t="shared" si="9"/>
        <v>328722.62999999995</v>
      </c>
      <c r="G63" s="21">
        <f t="shared" si="9"/>
        <v>345500.72349</v>
      </c>
      <c r="H63" s="22">
        <f t="shared" si="5"/>
        <v>6.9989369040772225</v>
      </c>
      <c r="I63" s="22">
        <f t="shared" si="6"/>
        <v>12.251562425984613</v>
      </c>
      <c r="J63" s="22">
        <f t="shared" si="7"/>
        <v>11.98460074294935</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5" t="s">
        <v>77</v>
      </c>
      <c r="B67" s="65"/>
      <c r="C67" s="65"/>
      <c r="D67" s="65"/>
      <c r="E67" s="65"/>
      <c r="F67" s="65"/>
      <c r="G67" s="65"/>
      <c r="H67" s="65"/>
      <c r="I67" s="65"/>
      <c r="J67" s="65"/>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18" priority="18" operator="equal">
      <formula>0</formula>
    </cfRule>
  </conditionalFormatting>
  <conditionalFormatting sqref="H8:J13 H15:J46">
    <cfRule type="cellIs" dxfId="17" priority="14" operator="equal">
      <formula>0</formula>
    </cfRule>
  </conditionalFormatting>
  <conditionalFormatting sqref="H60:J60">
    <cfRule type="cellIs" dxfId="16" priority="11" operator="equal">
      <formula>0</formula>
    </cfRule>
  </conditionalFormatting>
  <conditionalFormatting sqref="H60:J60">
    <cfRule type="cellIs" dxfId="15" priority="8" operator="equal">
      <formula>0</formula>
    </cfRule>
  </conditionalFormatting>
  <conditionalFormatting sqref="H59:J59">
    <cfRule type="cellIs" dxfId="14" priority="9" operator="equal">
      <formula>0</formula>
    </cfRule>
  </conditionalFormatting>
  <conditionalFormatting sqref="H61:J61">
    <cfRule type="cellIs" dxfId="13" priority="6" operator="equal">
      <formula>0</formula>
    </cfRule>
  </conditionalFormatting>
  <conditionalFormatting sqref="H14:J14">
    <cfRule type="cellIs" dxfId="12" priority="5" operator="equal">
      <formula>0</formula>
    </cfRule>
  </conditionalFormatting>
  <conditionalFormatting sqref="E4:F5">
    <cfRule type="cellIs" dxfId="11" priority="19" operator="equal">
      <formula>0</formula>
    </cfRule>
  </conditionalFormatting>
  <conditionalFormatting sqref="G4:G5">
    <cfRule type="cellIs" dxfId="10" priority="17" operator="equal">
      <formula>0</formula>
    </cfRule>
  </conditionalFormatting>
  <conditionalFormatting sqref="H4:J5">
    <cfRule type="cellIs" dxfId="9" priority="16" operator="equal">
      <formula>0</formula>
    </cfRule>
  </conditionalFormatting>
  <conditionalFormatting sqref="H6:J7">
    <cfRule type="cellIs" dxfId="8" priority="15" operator="equal">
      <formula>0</formula>
    </cfRule>
  </conditionalFormatting>
  <conditionalFormatting sqref="H47:J47">
    <cfRule type="cellIs" dxfId="7" priority="13" operator="equal">
      <formula>0</formula>
    </cfRule>
  </conditionalFormatting>
  <conditionalFormatting sqref="H46:J60">
    <cfRule type="cellIs" dxfId="6" priority="12" operator="equal">
      <formula>0</formula>
    </cfRule>
  </conditionalFormatting>
  <conditionalFormatting sqref="H46:J46">
    <cfRule type="cellIs" dxfId="5" priority="10" operator="equal">
      <formula>0</formula>
    </cfRule>
  </conditionalFormatting>
  <conditionalFormatting sqref="H61:J61">
    <cfRule type="cellIs" dxfId="4" priority="7" operator="equal">
      <formula>0</formula>
    </cfRule>
  </conditionalFormatting>
  <conditionalFormatting sqref="D6:D61">
    <cfRule type="cellIs" dxfId="3" priority="3" operator="equal">
      <formula>0</formula>
    </cfRule>
  </conditionalFormatting>
  <conditionalFormatting sqref="E6:F61">
    <cfRule type="cellIs" dxfId="2" priority="4" operator="equal">
      <formula>0</formula>
    </cfRule>
  </conditionalFormatting>
  <conditionalFormatting sqref="G6:G61">
    <cfRule type="cellIs" dxfId="1" priority="2" operator="equal">
      <formula>0</formula>
    </cfRule>
  </conditionalFormatting>
  <conditionalFormatting sqref="B4:C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XMLData TextToDisplay="%CLASSIFICATIONDATETIME%">07:42 10/03/2025</XMLData>
</file>

<file path=customXml/item4.xml><?xml version="1.0" encoding="utf-8"?>
<XMLData TextToDisplay="%DOCUMENTGUID%">{00000000-0000-0000-0000-000000000000}</XMLData>
</file>

<file path=customXml/item5.xml><?xml version="1.0" encoding="utf-8"?>
<XMLData TextToDisplay="RightsWATCHMark">3|DHMI-DHMI-TASNIF DISI|{00000000-0000-0000-0000-000000000000}</XMLDat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E41C58C-20EE-4663-BB88-CF4D3B47BA86}">
  <ds:schemaRefs/>
</ds:datastoreItem>
</file>

<file path=customXml/itemProps4.xml><?xml version="1.0" encoding="utf-8"?>
<ds:datastoreItem xmlns:ds="http://schemas.openxmlformats.org/officeDocument/2006/customXml" ds:itemID="{1DE0FAC3-79B9-46E0-8305-7EEEE335BD00}">
  <ds:schemaRefs/>
</ds:datastoreItem>
</file>

<file path=customXml/itemProps5.xml><?xml version="1.0" encoding="utf-8"?>
<ds:datastoreItem xmlns:ds="http://schemas.openxmlformats.org/officeDocument/2006/customXml" ds:itemID="{F219D915-B57F-492F-B8FF-B7027D2E6B00}">
  <ds:schemaRefs/>
</ds:datastoreItem>
</file>

<file path=customXml/itemProps6.xml><?xml version="1.0" encoding="utf-8"?>
<ds:datastoreItem xmlns:ds="http://schemas.openxmlformats.org/officeDocument/2006/customXml" ds:itemID="{DF2A867C-9C48-4E56-83DC-07B8298117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Emel LOKUMCU</cp:lastModifiedBy>
  <cp:lastPrinted>2026-03-05T08:46:23Z</cp:lastPrinted>
  <dcterms:created xsi:type="dcterms:W3CDTF">2017-03-06T11:35:15Z</dcterms:created>
  <dcterms:modified xsi:type="dcterms:W3CDTF">2026-03-05T08:47:02Z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y fmtid="{D5CDD505-2E9C-101B-9397-08002B2CF9AE}" pid="3" name="VeriketAuthor">
    <vt:lpwstr>jERa4WEWylpd8v9FnjOt02oYib2C5YEzgEdeKKJvtsg=</vt:lpwstr>
  </property>
  <property fmtid="{D5CDD505-2E9C-101B-9397-08002B2CF9AE}" pid="4" name="VeriketDocId">
    <vt:lpwstr>d4874454-ead9-4934-b943-38941b14611e</vt:lpwstr>
  </property>
  <property fmtid="{D5CDD505-2E9C-101B-9397-08002B2CF9AE}" pid="5" name="VeriketUD">
    <vt:lpwstr>LLDHDLduPStXOkOG0x44TJ50Ye/KL79h0dd3Nb0/tVU=</vt:lpwstr>
  </property>
  <property fmtid="{D5CDD505-2E9C-101B-9397-08002B2CF9AE}" pid="6" name="Excel_AddedWatermark_PropertyName">
    <vt:lpwstr/>
  </property>
  <property fmtid="{D5CDD505-2E9C-101B-9397-08002B2CF9AE}" pid="7" name="VeriketClassification">
    <vt:lpwstr>63BA1B7E-64B8-45B1-8D0E-D28DF3C89F40</vt:lpwstr>
  </property>
  <property fmtid="{D5CDD505-2E9C-101B-9397-08002B2CF9AE}" pid="8" name="DetectedPolicyPropertyName">
    <vt:lpwstr/>
  </property>
  <property fmtid="{D5CDD505-2E9C-101B-9397-08002B2CF9AE}" pid="9" name="DetectedKeywordsPropertyName">
    <vt:lpwstr/>
  </property>
</Properties>
</file>